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https://fedaspaym.sharepoint.com/06 Area Proyectos/10_PROYECTOS_PROG_GRAL/2025_Proyectos/FONCE-2025/02- Convocatoria Gral FONCE_2025/02- Herr_web/"/>
    </mc:Choice>
  </mc:AlternateContent>
  <xr:revisionPtr revIDLastSave="2" documentId="13_ncr:1_{C5E17096-EF73-4D43-901B-1DB131BE50B3}" xr6:coauthVersionLast="47" xr6:coauthVersionMax="47" xr10:uidLastSave="{76A4A8E9-69FB-4AA8-9F89-C3274109C8C5}"/>
  <bookViews>
    <workbookView xWindow="-110" yWindow="-110" windowWidth="19420" windowHeight="10300" tabRatio="787" activeTab="3" xr2:uid="{00000000-000D-0000-FFFF-FFFF00000000}"/>
  </bookViews>
  <sheets>
    <sheet name="Instrucciones" sheetId="23" r:id="rId1"/>
    <sheet name="1.Datos_Básicos" sheetId="1" r:id="rId2"/>
    <sheet name="2.Información_Entidad" sheetId="8" r:id="rId3"/>
    <sheet name="3.Impacto_Proyecto" sheetId="2" r:id="rId4"/>
    <sheet name="4.Características_Proyecto" sheetId="10" r:id="rId5"/>
    <sheet name="5.Presupuesto_Financiación" sheetId="13" r:id="rId6"/>
    <sheet name="6.Proyectos_Plurianuales" sheetId="25" r:id="rId7"/>
    <sheet name="7.Construcción_e_Inversión" sheetId="19" r:id="rId8"/>
    <sheet name="DatosBásicos_SAP" sheetId="24" state="hidden" r:id="rId9"/>
  </sheets>
  <definedNames>
    <definedName name="_xlnm._FilterDatabase" localSheetId="1" hidden="1">'1.Datos_Básicos'!$D$27:$D$28</definedName>
    <definedName name="_xlnm._FilterDatabase" localSheetId="2" hidden="1">'2.Información_Entidad'!$D$33:$D$34</definedName>
    <definedName name="_xlnm._FilterDatabase" localSheetId="3" hidden="1">'3.Impacto_Proyecto'!$O$16:$O$26</definedName>
    <definedName name="_xlnm.Print_Area" localSheetId="1">'1.Datos_Básicos'!$B$1:$N$83</definedName>
    <definedName name="_xlnm.Print_Area" localSheetId="2">'2.Información_Entidad'!$B$1:$M$145</definedName>
    <definedName name="_xlnm.Print_Area" localSheetId="4">'4.Características_Proyecto'!$B$1:$M$133</definedName>
    <definedName name="_xlnm.Print_Area" localSheetId="5">'5.Presupuesto_Financiación'!$B$1:$O$134</definedName>
    <definedName name="_xlnm.Print_Area" localSheetId="6">'6.Proyectos_Plurianuales'!$B$1:$O$126</definedName>
    <definedName name="_xlnm.Print_Area" localSheetId="7">'7.Construcción_e_Inversión'!$B$1:$M$57</definedName>
    <definedName name="_xlnm.Print_Area" localSheetId="8">DatosBásicos_SAP!$B$7:$B$9</definedName>
    <definedName name="_xlnm.Print_Area" localSheetId="0">Instrucciones!$B$1:$J$51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4" i="25" l="1"/>
  <c r="H102" i="25"/>
  <c r="D50" i="8"/>
  <c r="L55" i="8"/>
  <c r="C52" i="8" l="1"/>
  <c r="E92" i="8" l="1"/>
  <c r="B96" i="24"/>
  <c r="B94" i="24"/>
  <c r="B67" i="24"/>
  <c r="B66" i="24"/>
  <c r="B65" i="24"/>
  <c r="B64" i="24"/>
  <c r="B63" i="24"/>
  <c r="B62" i="24"/>
  <c r="B61" i="24"/>
  <c r="B60" i="24"/>
  <c r="B59" i="24"/>
  <c r="B58" i="24"/>
  <c r="B126" i="24"/>
  <c r="B124" i="24"/>
  <c r="B122" i="24"/>
  <c r="B120" i="24"/>
  <c r="B118" i="24"/>
  <c r="B114" i="24"/>
  <c r="B112" i="24"/>
  <c r="B110" i="24"/>
  <c r="B108" i="24"/>
  <c r="B106" i="24"/>
  <c r="B102" i="24"/>
  <c r="B92" i="24"/>
  <c r="B90" i="24"/>
  <c r="B88" i="24"/>
  <c r="B86" i="24"/>
  <c r="B84" i="24"/>
  <c r="B116" i="24"/>
  <c r="B82" i="24"/>
  <c r="B80" i="24"/>
  <c r="B78" i="24"/>
  <c r="B104" i="24"/>
  <c r="L117" i="25"/>
  <c r="L118" i="25" s="1"/>
  <c r="J117" i="25"/>
  <c r="J118" i="25" s="1"/>
  <c r="I117" i="25"/>
  <c r="I118" i="25" s="1"/>
  <c r="L117" i="13"/>
  <c r="L118" i="13" s="1"/>
  <c r="I117" i="13"/>
  <c r="M78" i="13"/>
  <c r="B51" i="24" s="1"/>
  <c r="L78" i="13"/>
  <c r="K78" i="13"/>
  <c r="K77" i="25"/>
  <c r="K79" i="25"/>
  <c r="M77" i="25"/>
  <c r="L77" i="25"/>
  <c r="I120" i="25" s="1"/>
  <c r="N75" i="25"/>
  <c r="I75" i="25"/>
  <c r="N70" i="25"/>
  <c r="I70" i="25"/>
  <c r="N66" i="25"/>
  <c r="I66" i="25"/>
  <c r="N62" i="25"/>
  <c r="I62" i="25"/>
  <c r="N58" i="25"/>
  <c r="I58" i="25"/>
  <c r="N51" i="25"/>
  <c r="I51" i="25"/>
  <c r="K80" i="13"/>
  <c r="J117" i="13"/>
  <c r="B72" i="24"/>
  <c r="B71" i="24"/>
  <c r="B43" i="24"/>
  <c r="B41" i="24"/>
  <c r="B68" i="24" s="1"/>
  <c r="B39" i="24"/>
  <c r="B37" i="24"/>
  <c r="B35" i="24"/>
  <c r="B33" i="24"/>
  <c r="B31" i="24"/>
  <c r="B29" i="24"/>
  <c r="B27" i="24"/>
  <c r="B25" i="24"/>
  <c r="B23" i="24"/>
  <c r="B21" i="24"/>
  <c r="B19" i="24"/>
  <c r="B17" i="24"/>
  <c r="B15" i="24"/>
  <c r="B13" i="24"/>
  <c r="B9" i="24"/>
  <c r="B11" i="24"/>
  <c r="B132" i="24"/>
  <c r="B130" i="24"/>
  <c r="B128" i="24"/>
  <c r="B100" i="24"/>
  <c r="B98" i="24"/>
  <c r="B76" i="24"/>
  <c r="B70" i="24"/>
  <c r="B57" i="24"/>
  <c r="B56" i="24"/>
  <c r="B55" i="24"/>
  <c r="B54" i="24"/>
  <c r="I52" i="13"/>
  <c r="N52" i="13"/>
  <c r="I76" i="13"/>
  <c r="N59" i="13"/>
  <c r="N63" i="13"/>
  <c r="N67" i="13"/>
  <c r="N71" i="13"/>
  <c r="N76" i="13"/>
  <c r="I71" i="13"/>
  <c r="I67" i="13"/>
  <c r="I63" i="13"/>
  <c r="I59" i="13"/>
  <c r="B49" i="24" l="1"/>
  <c r="H104" i="13"/>
  <c r="B47" i="24"/>
  <c r="H102" i="13"/>
  <c r="I77" i="25"/>
  <c r="H101" i="25" s="1"/>
  <c r="N120" i="25" s="1"/>
  <c r="N77" i="25"/>
  <c r="I121" i="25"/>
  <c r="I78" i="13"/>
  <c r="B45" i="24" s="1"/>
  <c r="N78" i="13"/>
  <c r="I120" i="13"/>
  <c r="N121" i="25" l="1"/>
  <c r="I79" i="25"/>
  <c r="I80" i="13"/>
  <c r="H101" i="13"/>
  <c r="K104" i="13" s="1"/>
  <c r="B69" i="24"/>
  <c r="K102" i="25"/>
  <c r="K104" i="25"/>
  <c r="I121" i="13"/>
  <c r="N120" i="13" l="1"/>
  <c r="K102" i="13"/>
  <c r="N121" i="13"/>
  <c r="I118" i="13"/>
  <c r="J118" i="13"/>
</calcChain>
</file>

<file path=xl/sharedStrings.xml><?xml version="1.0" encoding="utf-8"?>
<sst xmlns="http://schemas.openxmlformats.org/spreadsheetml/2006/main" count="548" uniqueCount="402">
  <si>
    <t>ANEXO 1 - FORMULARIO SOLICITUD GENERAL PERSONAS JURÍDICAS</t>
  </si>
  <si>
    <t>Nº de expediente:</t>
  </si>
  <si>
    <t>Fecha:</t>
  </si>
  <si>
    <t>NO</t>
  </si>
  <si>
    <t>COCEMFE (Confederación Española de Personas con Discapacidad Física y Orgánica)</t>
  </si>
  <si>
    <t>CNSE (Confederación Estatal de Personas Sordas)</t>
  </si>
  <si>
    <t>FIAPAS (Confederación Española de Familias de Personas Sordas)</t>
  </si>
  <si>
    <t>PREDIF (Plataforma Representativa Estatal de Discapacitados Físicos)</t>
  </si>
  <si>
    <t xml:space="preserve">AUTISMO ESPAÑA </t>
  </si>
  <si>
    <t xml:space="preserve">FESPAU (Federación Española de Asociaciones de Padres de Autistas) </t>
  </si>
  <si>
    <t xml:space="preserve">DOWN ESPAÑA </t>
  </si>
  <si>
    <t>FEDERACIÓN ECOM (Entidad Colaboradora de Minusválidos)</t>
  </si>
  <si>
    <t>FEDACE (Federación Española de Daño Cerebral)</t>
  </si>
  <si>
    <t>FEDER (Federación Española de Enfermedades Raras)</t>
  </si>
  <si>
    <t xml:space="preserve">ASPACE (Asociación de Paralíticos Cerebrales España) </t>
  </si>
  <si>
    <t>II. - INFORMACIÓN DE LA ENTIDAD</t>
  </si>
  <si>
    <t>Fecha de inicio:</t>
  </si>
  <si>
    <t>Autismo</t>
  </si>
  <si>
    <t>Sindrome de Down</t>
  </si>
  <si>
    <t>Intelectual</t>
  </si>
  <si>
    <t>Enfermedad mental</t>
  </si>
  <si>
    <t>Importe solicitado a Fundación ONCE (€)</t>
  </si>
  <si>
    <t>Financiación propia (€)</t>
  </si>
  <si>
    <t xml:space="preserve">Total fuentes de financiación aprobadas 
(Financiación propia + concedida) (€)
</t>
  </si>
  <si>
    <t>Enfermedad rara</t>
  </si>
  <si>
    <t>Parálisis cerebral</t>
  </si>
  <si>
    <t xml:space="preserve"> • Este formulario se enmarca en la convocatoria de ayudas de Fundación ONCE para proyectos dirigidos a personas con discapacidad. </t>
  </si>
  <si>
    <t xml:space="preserve"> • Se tendrá en consideración la explicación detallada y clara de cada pregunta, así como la aportación de información relevante.</t>
  </si>
  <si>
    <t>INTRODUCCIÓN E INSTRUCCIONES</t>
  </si>
  <si>
    <t xml:space="preserve">Comentario explicativo (Límite 400 caracteres): </t>
  </si>
  <si>
    <t>Comentarios SAP:</t>
  </si>
  <si>
    <t>El colectivo global de la discapacidad</t>
  </si>
  <si>
    <t xml:space="preserve"> • En las preguntas que estén habilitados menús desplegables (marcados en color gris oscuro) se deberá escoger una de las opciones y posteriormente justificar la opción seleccionada introduciendo un comentario explicativo.</t>
  </si>
  <si>
    <t>No evaluado</t>
  </si>
  <si>
    <t>En evaluación</t>
  </si>
  <si>
    <t>Evaluación finalizada</t>
  </si>
  <si>
    <t xml:space="preserve"> • El formulario está ajustado para que se pueda imprimir sin la necesidad de tener que hacer ninguna modificación al formato.</t>
  </si>
  <si>
    <t>SÍ</t>
  </si>
  <si>
    <t>P.23,25</t>
  </si>
  <si>
    <t>P.24</t>
  </si>
  <si>
    <t>I. - DATOS BÁSICOS DE LA ENTIDAD SOLICITANTE</t>
  </si>
  <si>
    <t xml:space="preserve">Comentario explicativo (Límite 1.000 caracteres): </t>
  </si>
  <si>
    <t>Límite de texto:</t>
  </si>
  <si>
    <t xml:space="preserve">Comentario explicativo (Límite 1.500 caracteres): </t>
  </si>
  <si>
    <t>En trámite</t>
  </si>
  <si>
    <t xml:space="preserve">Fecha de finalización:                     </t>
  </si>
  <si>
    <t>CONCEPTO DE GASTO</t>
  </si>
  <si>
    <t>FUNDACIÓN ONCE</t>
  </si>
  <si>
    <t>FINANCIACIÓN PROPIA</t>
  </si>
  <si>
    <t>OTRA FINANCIACIÓN</t>
  </si>
  <si>
    <t>Cuantía financiada por fuente</t>
  </si>
  <si>
    <t>Personal</t>
  </si>
  <si>
    <t>Actividades o Gastos Corrientes</t>
  </si>
  <si>
    <t>Suministro</t>
  </si>
  <si>
    <t>Material fungible</t>
  </si>
  <si>
    <t>Honorarios</t>
  </si>
  <si>
    <t>Otros (especificar)</t>
  </si>
  <si>
    <t>Gastos de viaje</t>
  </si>
  <si>
    <t>Otros gastos (especificar)</t>
  </si>
  <si>
    <t>Adquisición de inmuebles</t>
  </si>
  <si>
    <t>Obras</t>
  </si>
  <si>
    <t>Tasas / Licencias / Impuestos</t>
  </si>
  <si>
    <t>En caso afirmativo, ¿a qué empresas se ha solicitado el presupuesto, para qué partida y de qué cuantía? (Límite 1.000 caracteres)</t>
  </si>
  <si>
    <t>Acreditado (Sí/No)</t>
  </si>
  <si>
    <t>Denominación de la entidad:</t>
  </si>
  <si>
    <t>Denominación abreviada:</t>
  </si>
  <si>
    <t>Dirección de la Sede Social:</t>
  </si>
  <si>
    <t>Población/ Provincia:</t>
  </si>
  <si>
    <t xml:space="preserve"> CIF:</t>
  </si>
  <si>
    <t xml:space="preserve"> Teléfono:</t>
  </si>
  <si>
    <t xml:space="preserve"> Página web (opcional):</t>
  </si>
  <si>
    <t>Código Postal:</t>
  </si>
  <si>
    <t>E-mail:</t>
  </si>
  <si>
    <t>Cargo:</t>
  </si>
  <si>
    <t>Persona de contacto responsable del proyecto:</t>
  </si>
  <si>
    <t>Teléfono 1:</t>
  </si>
  <si>
    <t>Fecha de constitución de la entidad (dd/mm/aaaa):</t>
  </si>
  <si>
    <t>Registro:</t>
  </si>
  <si>
    <t>Fecha de inscripción (dd/mm/aaaa):</t>
  </si>
  <si>
    <t>NIF:</t>
  </si>
  <si>
    <t>• Contrato firmado con la Empresa Constructora que va a llevar a cabo las obras, o documento que lo sustituya.</t>
  </si>
  <si>
    <t>• Licencia de obra emitida por el Ayuntamiento correspondiente.</t>
  </si>
  <si>
    <t>• Licencia de actividad, si procede emitida por el Ayuntamiento correspondiente.</t>
  </si>
  <si>
    <t xml:space="preserve"> ACTIVIDAD</t>
  </si>
  <si>
    <t xml:space="preserve"> INVERSIÓN</t>
  </si>
  <si>
    <t xml:space="preserve"> </t>
  </si>
  <si>
    <t>• Personas en zonas rurales:</t>
  </si>
  <si>
    <t>Favorable</t>
  </si>
  <si>
    <t>Desfavorable</t>
  </si>
  <si>
    <t>En caso afirmativo, ¿cuál? Por favor, seleccione la confederación correspondiente. En caso de que su entidad sea de doble militancia, por favor, utilice las dos casillas habilitadas.</t>
  </si>
  <si>
    <t>No</t>
  </si>
  <si>
    <t>Sí</t>
  </si>
  <si>
    <t>Menos del 10% de personas con discapacidad en la plantilla</t>
  </si>
  <si>
    <t>Entre el 10% y el 50% de personas con discapacidad en la plantilla</t>
  </si>
  <si>
    <t>Entre el 50% y el 70% de personas con discapacidad en la plantilla</t>
  </si>
  <si>
    <t>Más de un 70% de personas con discapacidad  en la plantilla (CEE)</t>
  </si>
  <si>
    <t>La entidad audita sus cuentas anuales por un tercero independiente</t>
  </si>
  <si>
    <t>La entidad no audita sus cuentas anuales por un tercero independiente</t>
  </si>
  <si>
    <t>La entidad no ha certificado su modelo de gestión de calidad</t>
  </si>
  <si>
    <t>Sí, cualitativamente de manera informal</t>
  </si>
  <si>
    <t>Sí, cualitativamente de manera formal</t>
  </si>
  <si>
    <t>Sí, cualitativamente y cuantitativamente de manera formal</t>
  </si>
  <si>
    <t xml:space="preserve">Comentario adicional (Límite 1.000 caracteres): </t>
  </si>
  <si>
    <t>Sí, cualitativamente y cuantitativamente de manera informal</t>
  </si>
  <si>
    <t>Sí, de manera informal con resultados cualitativos</t>
  </si>
  <si>
    <t>Sí, de manera formal con resultados cualitativos</t>
  </si>
  <si>
    <t>Sí, de manera formal con resultados cualitativos y cuantitativos</t>
  </si>
  <si>
    <t>Sí, de manera informal con resultados cualitativos y cuantitativos</t>
  </si>
  <si>
    <t>Fecha aprox. de inicio</t>
  </si>
  <si>
    <t>Fecha aprox. de finalización</t>
  </si>
  <si>
    <t xml:space="preserve">• Documento que acredite la propiedad o cesión o contrato de arrendamiento del emplazamiento donde se van a llevar a cabo las obras y autorización de la propiedad en su caso. </t>
  </si>
  <si>
    <t>Gastos, Viajes y Desplaza-mientos</t>
  </si>
  <si>
    <t>Equipa-miento</t>
  </si>
  <si>
    <t xml:space="preserve">Si el fondo ha sido solicitado/concedido, por favor adjunte documentación acreditativa: Para fondos concedidos adjunte la resolución de la financiación, o si aún no se ha resuelto la concesión, adjunte el compromiso de colaboración presupuestario. </t>
  </si>
  <si>
    <t>V. - PRESUPUESTO Y FINANCIACIÓN</t>
  </si>
  <si>
    <t>Frecuencia de medición</t>
  </si>
  <si>
    <t>% del total:</t>
  </si>
  <si>
    <t>Solicitado / aprobado / denegado como porcentaje del total</t>
  </si>
  <si>
    <t>Indique el objeto de la petición (Límite 120 caracteres):</t>
  </si>
  <si>
    <t>Comentario explicativo (Límite 2.000 caracteres):</t>
  </si>
  <si>
    <t>La financiación privada supone menos del 20% de los fondos de la entidad</t>
  </si>
  <si>
    <t>La financiación privada supone más del 50% de los fondos de la entidad</t>
  </si>
  <si>
    <t>Un único financiador ha aportado a la entidad más del 30% del presupuesto global</t>
  </si>
  <si>
    <t>Más de un financiador ha aportado a la entidad más de un 30% del presupuesto global</t>
  </si>
  <si>
    <t xml:space="preserve">4. Indique si uno o más de los financiadores de la entidad del último año ha aportado de forma individual igual o más del 30% del presupuesto global de la misma. </t>
  </si>
  <si>
    <t>6. ¿Está la entidad obligada a presentar sus cuentas anuales en donde se describe el origen y destino de los fondos gestionados?</t>
  </si>
  <si>
    <t>¿Presenta la entidad sus cuentas anuales?</t>
  </si>
  <si>
    <t xml:space="preserve">COSTE POR CONCEPTO DE GASTO DESGLOSADO </t>
  </si>
  <si>
    <t>Describa brevemente la entidad y su naturaleza jurídica según se recoge en sus estatutos (Límite 400 caracteres):</t>
  </si>
  <si>
    <t>Otros colectivos con especial dificultad en función de su tipo o grado de discapacidad</t>
  </si>
  <si>
    <t>Personas con discapacidad física o sensorial con un grado reconocido igual o superior al 65%</t>
  </si>
  <si>
    <t xml:space="preserve">Personas con parálisis cerebral, personas con enfermedad mental, personas con discapacidad intelectual con un grado reconocido igual o superior al 33%
</t>
  </si>
  <si>
    <t xml:space="preserve">Si la cofinanciación de otros organismos fuese denegada, recuerde que se deberá garantizar la viabilidad del proyecto para poder recibir fondos de Fundación ONCE. Para ello, deberá adjuntar un documento acreditativo del compromiso de financiación de la propia entidad.
</t>
  </si>
  <si>
    <t xml:space="preserve">8. Proporcione información de las siguientes magnitudes financieras referente a las últimas cuentas anuales aprobadas. 
</t>
  </si>
  <si>
    <t>VI. - PROYECTOS PLURIANUALES</t>
  </si>
  <si>
    <t>Solamente será necesario que cumplimenten esta hoja aquellas entidades que soliciten ayudas para proyectos plurianuales.</t>
  </si>
  <si>
    <t>VII. - CONSTRUCCIÓN E INVERSIÓN</t>
  </si>
  <si>
    <r>
      <t xml:space="preserve">5. ¿Qué porcentaje del presupuesto del año anterior tuvo como origen la financiación proveniente del sector privado, sin tener en consideración la financiación propia, bancaria o de Fundación ONCE? </t>
    </r>
    <r>
      <rPr>
        <b/>
        <sz val="14"/>
        <rFont val="Arial"/>
        <family val="2"/>
      </rPr>
      <t>Por favor explíquelo.</t>
    </r>
  </si>
  <si>
    <r>
      <t xml:space="preserve">Sí, pero sólo para asegurar la viabilidad </t>
    </r>
    <r>
      <rPr>
        <sz val="10"/>
        <color indexed="8"/>
        <rFont val="Arial"/>
        <family val="2"/>
      </rPr>
      <t>parcialmente</t>
    </r>
  </si>
  <si>
    <t xml:space="preserve"> • En las tablas solamente se deberán cumplimentar las casillas habilitadas (color blanco). En caso de que necesite mayor espacio adjunte un documento con dicha información.</t>
  </si>
  <si>
    <r>
      <t xml:space="preserve">En caso afirmativo, por favor indique a qué colectivos está el proyecto </t>
    </r>
    <r>
      <rPr>
        <b/>
        <i/>
        <u/>
        <sz val="14"/>
        <color indexed="8"/>
        <rFont val="Arial"/>
        <family val="2"/>
      </rPr>
      <t>especialmente</t>
    </r>
    <r>
      <rPr>
        <b/>
        <sz val="14"/>
        <color indexed="8"/>
        <rFont val="Arial"/>
        <family val="2"/>
      </rPr>
      <t xml:space="preserve"> dirigido según su tipo o grado de discapacidad. Si selecciona la opción "Otros colectivos con especial dificultad en función de su tipo o grado de discapacidad", será necesario especificar cuáles.</t>
    </r>
  </si>
  <si>
    <t>Solamente será necesario que cumplimenten esta hoja aquellas entidades que soliciten ayudas para proyectos de construcción e inversión.</t>
  </si>
  <si>
    <r>
      <t xml:space="preserve"> 
</t>
    </r>
    <r>
      <rPr>
        <b/>
        <sz val="14"/>
        <color indexed="8"/>
        <rFont val="Arial"/>
        <family val="2"/>
      </rPr>
      <t>Adicionalmente, debe tener en cuenta que al cierre del expediente deberá aportar la siguiente información:</t>
    </r>
    <r>
      <rPr>
        <b/>
        <sz val="12"/>
        <color indexed="8"/>
        <rFont val="Arial"/>
        <family val="2"/>
      </rPr>
      <t xml:space="preserve">
  </t>
    </r>
    <r>
      <rPr>
        <b/>
        <sz val="14"/>
        <color indexed="8"/>
        <rFont val="Arial"/>
        <family val="2"/>
      </rPr>
      <t>- Licencia de apertura o primera ocupación emitido por el Ayuntamiento correspondiente.
         - Licencia de funcionamiento emitido por el Gobierno Autónomo correspondiente, si procede.
      - Certificado final de obra, visado por el Colegio de Arquitectos correspondiente, si procede.</t>
    </r>
    <r>
      <rPr>
        <b/>
        <sz val="12"/>
        <color indexed="8"/>
        <rFont val="Arial"/>
        <family val="2"/>
      </rPr>
      <t xml:space="preserve">
</t>
    </r>
  </si>
  <si>
    <t>Total solicitado / aprobado / denegado (€)</t>
  </si>
  <si>
    <t xml:space="preserve">Denegado (€) </t>
  </si>
  <si>
    <t>Entre un 33% y un 66% de los empleos conseguidos tendrán una duración igual o superior a tres meses</t>
  </si>
  <si>
    <t>Menos del 33% de los empleos conseguidos tendrán una duración igual o superior a tres meses</t>
  </si>
  <si>
    <t>No aplicable</t>
  </si>
  <si>
    <t>Más de un 66% de los empleos conseguidos tendrán una duración igual o superior a tres meses</t>
  </si>
  <si>
    <t>Menos del 10% de los empleos conseguidos tendrán una duración superior a un año</t>
  </si>
  <si>
    <t>Entre un 10% y un 20% de los empleos conseguidos tendrán una duración superior a un año</t>
  </si>
  <si>
    <t>Activo corriente (€)</t>
  </si>
  <si>
    <t>Resultado neto (€)</t>
  </si>
  <si>
    <t>Pasivo corriente (€)</t>
  </si>
  <si>
    <t>• Igual o mayor de un año: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</si>
  <si>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</si>
  <si>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Para obtener la máxima valoración se deberán adjuntar los siguientes documentos:</t>
  </si>
  <si>
    <t>• Para proyectos de empleo, personas menores de 30 años y/o mayores de 45 años, o para otro tipo de proyectos, personas mayores de 55 años:</t>
  </si>
  <si>
    <t>Objeto de la petición (Proviene automáticamente de la hoja 1.Datos_Básicos).</t>
  </si>
  <si>
    <t xml:space="preserve"> - Documento que acredite la propiedad o cesión o contrato de arrendamiento del emplazamiento donde se van a llevar a cabo las obras y autorización de la propiedad en su caso. </t>
  </si>
  <si>
    <t xml:space="preserve"> - Licencia de obra emitida por el Ayuntamiento correspondiente.</t>
  </si>
  <si>
    <t xml:space="preserve"> - Licencia de actividad, si procede emitida por el Ayuntamiento correspondiente.</t>
  </si>
  <si>
    <t xml:space="preserve"> - Contrato firmado con la Empresa Constructora que va a llevar a cabo las obras, o documento que lo sustituya.</t>
  </si>
  <si>
    <t>En caso afirmativo, por favor, explique las consultas realizadas y los resultadosde la información obtenida.</t>
  </si>
  <si>
    <t>• Proyecto básico o de ejecución visado por el Colegio de Arquitectos correspondiente, si procede.</t>
  </si>
  <si>
    <t>Fecha de resolución</t>
  </si>
  <si>
    <t>Mobiliario</t>
  </si>
  <si>
    <t>Vehículos</t>
  </si>
  <si>
    <t>Nóminas / Honorarios
Tipo 3</t>
  </si>
  <si>
    <t>Nóminas / Honorarios
Tipo 4</t>
  </si>
  <si>
    <t xml:space="preserve"> - Proyecto básico o de ejecución visado por el Colegio de Arquitectos correspondiente, si procede.</t>
  </si>
  <si>
    <t>Nóminas / Honorarios
Tipo 1 
(Ej. Admin.)</t>
  </si>
  <si>
    <t>FINANCIACIÓN TOTAL</t>
  </si>
  <si>
    <t xml:space="preserve">COSTE TOTAL POR CONCEPTO DE GASTO </t>
  </si>
  <si>
    <t>Solicitado   (€)</t>
  </si>
  <si>
    <t>Aprobado    (€)</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</si>
  <si>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</si>
  <si>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</si>
  <si>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</si>
  <si>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</si>
  <si>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</si>
  <si>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</si>
  <si>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</si>
  <si>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</si>
  <si>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</si>
  <si>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</si>
  <si>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</si>
  <si>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</si>
  <si>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Fecha de inicio del proyecto</t>
  </si>
  <si>
    <t>Fecha de finalización del proyecto</t>
  </si>
  <si>
    <t>Emplazamiento del proyecto</t>
  </si>
  <si>
    <t>Ámbito geográfico</t>
  </si>
  <si>
    <t>Coste total del proyecto</t>
  </si>
  <si>
    <t>Solicitud a Fundación ONCE</t>
  </si>
  <si>
    <t>Financiación propia</t>
  </si>
  <si>
    <t>Otra financiación</t>
  </si>
  <si>
    <t>Beneficiarios</t>
  </si>
  <si>
    <t>Plan de publicitación</t>
  </si>
  <si>
    <t>Porcentaje de empleos con una duración igual o superior a tres meses</t>
  </si>
  <si>
    <t>Fecha de inicio</t>
  </si>
  <si>
    <t>Fecha de finalización</t>
  </si>
  <si>
    <t>Porcentaje de empleos con una duración igual o superior a un año</t>
  </si>
  <si>
    <t>Actividad prevista 10</t>
  </si>
  <si>
    <t>Actividad prevista 9</t>
  </si>
  <si>
    <t>Actividad prevista 8</t>
  </si>
  <si>
    <t>Actividad prevista 7</t>
  </si>
  <si>
    <t>Actividad prevista 6</t>
  </si>
  <si>
    <t>Actividad prevista 5</t>
  </si>
  <si>
    <t>Actividad prevista 4</t>
  </si>
  <si>
    <t>Actividad prevista 3</t>
  </si>
  <si>
    <t>Actividad prevista 2</t>
  </si>
  <si>
    <t>Actividad prevista 1</t>
  </si>
  <si>
    <t>Indicador 1</t>
  </si>
  <si>
    <t>Indicador 2</t>
  </si>
  <si>
    <t>Indicador 3</t>
  </si>
  <si>
    <t>Indicador 4</t>
  </si>
  <si>
    <t>Indicador 5</t>
  </si>
  <si>
    <t>Indicador 6</t>
  </si>
  <si>
    <t>Colectivo objetivo</t>
  </si>
  <si>
    <t>Colectivo objetivo explicación</t>
  </si>
  <si>
    <t>Activo - pasivo corriente (€)</t>
  </si>
  <si>
    <r>
      <rPr>
        <b/>
        <sz val="17"/>
        <color indexed="8"/>
        <rFont val="Arial"/>
        <family val="2"/>
      </rPr>
      <t xml:space="preserve"> </t>
    </r>
    <r>
      <rPr>
        <b/>
        <u/>
        <sz val="17"/>
        <color indexed="8"/>
        <rFont val="Arial"/>
        <family val="2"/>
      </rPr>
      <t>Introducción del formulario:</t>
    </r>
  </si>
  <si>
    <r>
      <t xml:space="preserve"> </t>
    </r>
    <r>
      <rPr>
        <b/>
        <u/>
        <sz val="17"/>
        <color indexed="8"/>
        <rFont val="Arial"/>
        <family val="2"/>
      </rPr>
      <t>Instrucciones del formulario:</t>
    </r>
  </si>
  <si>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</si>
  <si>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r>
      <t xml:space="preserve"> </t>
    </r>
    <r>
      <rPr>
        <b/>
        <u/>
        <sz val="17"/>
        <color indexed="8"/>
        <rFont val="Arial"/>
        <family val="2"/>
      </rPr>
      <t>Documentos de soporte:</t>
    </r>
  </si>
  <si>
    <r>
      <rPr>
        <b/>
        <sz val="16"/>
        <rFont val="Arial"/>
        <family val="2"/>
      </rPr>
      <t>10.</t>
    </r>
    <r>
      <rPr>
        <sz val="16"/>
        <rFont val="Arial"/>
        <family val="2"/>
      </rPr>
      <t xml:space="preserve"> Documentos acreditativos de que la </t>
    </r>
    <r>
      <rPr>
        <b/>
        <u/>
        <sz val="16"/>
        <rFont val="Arial"/>
        <family val="2"/>
      </rPr>
      <t>financiación ha sido solicitada o concedida por otras entidades</t>
    </r>
    <r>
      <rPr>
        <sz val="16"/>
        <rFont val="Arial"/>
        <family val="2"/>
      </rPr>
      <t>.</t>
    </r>
  </si>
  <si>
    <r>
      <rPr>
        <b/>
        <sz val="16"/>
        <rFont val="Arial"/>
        <family val="2"/>
      </rPr>
      <t>11.</t>
    </r>
    <r>
      <rPr>
        <sz val="16"/>
        <rFont val="Arial"/>
        <family val="2"/>
      </rPr>
      <t xml:space="preserve"> Documento acreditativo del </t>
    </r>
    <r>
      <rPr>
        <b/>
        <u/>
        <sz val="16"/>
        <rFont val="Arial"/>
        <family val="2"/>
      </rPr>
      <t>compromiso de financiación de la propia entidad</t>
    </r>
    <r>
      <rPr>
        <sz val="16"/>
        <rFont val="Arial"/>
        <family val="2"/>
      </rPr>
      <t>.</t>
    </r>
  </si>
  <si>
    <t>Datos Básicos / Información SAP / Datos Impacto Ex-Post</t>
  </si>
  <si>
    <t>Consolidación</t>
  </si>
  <si>
    <t>Impacto ex-post</t>
  </si>
  <si>
    <t>Fondos propios (€)</t>
  </si>
  <si>
    <t>Coste total del proyecto (€)</t>
  </si>
  <si>
    <t>Porcentaje concepto no exclusivo al proyecto</t>
  </si>
  <si>
    <t>¿ES GASTO EXCLUSIVO DEL PROYECTO?</t>
  </si>
  <si>
    <t>Arrendamien-to de inmuebles</t>
  </si>
  <si>
    <t>Dietas (desplaza-mientos, comidas, otros…)</t>
  </si>
  <si>
    <t>CONCEPTO DE GASTO DESGLO-SADO</t>
  </si>
  <si>
    <t>Adquisi-ción de inmuebles</t>
  </si>
  <si>
    <t xml:space="preserve">Financiación pública o privada (indicar entidad cofinanciadora) </t>
  </si>
  <si>
    <t>Total fuentes de financiación aprobadas + financiación F.ONCE (€)</t>
  </si>
  <si>
    <t xml:space="preserve">                                 Convocatoria de proyectos de Fundación ONCE</t>
  </si>
  <si>
    <t xml:space="preserve">                                  Convocatoria de proyectos de Fundación ONCE</t>
  </si>
  <si>
    <t>¿ES CONCEPTO DE GASTO EXCLUSIVO DEL PROYECTO?</t>
  </si>
  <si>
    <t>Publicaciones</t>
  </si>
  <si>
    <t>Equipamiento informático</t>
  </si>
  <si>
    <t>Al margen de cumplimentar el coste imputado a cada una de las partidas referenciadas en el presupuesto, indique, en la quinta columna si el concepto de gasto es exclusivo, o no, para este proyecto, o por el contrario es un concepto compartido con otros proyectos llevados a cabo por la entidad (ejemplo, el coste de la luz suele ser imputado porcentualmente a distintos proyectos, pero el concepto no es exclusivo a uno  sólo).</t>
  </si>
  <si>
    <r>
      <t>• Mayor de tres meses</t>
    </r>
    <r>
      <rPr>
        <b/>
        <sz val="14"/>
        <rFont val="Arial"/>
        <family val="2"/>
      </rPr>
      <t xml:space="preserve"> (inclusive empleos con una duración superior a un año)</t>
    </r>
    <r>
      <rPr>
        <b/>
        <sz val="14"/>
        <color indexed="8"/>
        <rFont val="Arial"/>
        <family val="2"/>
      </rPr>
      <t>:</t>
    </r>
  </si>
  <si>
    <r>
      <t>Total coste del proyecto</t>
    </r>
    <r>
      <rPr>
        <sz val="12"/>
        <color indexed="8"/>
        <rFont val="Arial"/>
        <family val="2"/>
      </rPr>
      <t xml:space="preserve"> (Proviene automáticamente de la pregunta 38)</t>
    </r>
  </si>
  <si>
    <t>Daño cerebral adquirido</t>
  </si>
  <si>
    <t>Ningún financiador ha aportado a la entidad más de un 30% del presupuesto global</t>
  </si>
  <si>
    <t>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se deberá completar detalladamente el apartado de "actividad" o de "inversión", no siendo deseable la remisión de proyectos que contemplen ambos. En ese caso sería preferible la presentación de las solicitudes por separado.</t>
  </si>
  <si>
    <t>DESCRIPCIÓN DE LA PARTIDA</t>
  </si>
  <si>
    <t>Personas con pluridiscapacidad</t>
  </si>
  <si>
    <t>La financiación privada supone entre el 20% y el 50% de los fondos de la entidad</t>
  </si>
  <si>
    <t>• Mujeres con discapacidad:</t>
  </si>
  <si>
    <t>• Mujeres con discapacidad víctimas de violencia de género:</t>
  </si>
  <si>
    <t>• Niños y niñas con discapacidad:</t>
  </si>
  <si>
    <t>Indique si es un proyecto plurianual o no</t>
  </si>
  <si>
    <r>
      <t xml:space="preserve">En cualquier caso deberá cumplimentar la tabla inferior con el </t>
    </r>
    <r>
      <rPr>
        <b/>
        <u/>
        <sz val="14"/>
        <color indexed="8"/>
        <rFont val="Arial"/>
        <family val="2"/>
      </rPr>
      <t>presupuesto del proyecto referente al ejercicio del que se solicita la ayuda</t>
    </r>
    <r>
      <rPr>
        <b/>
        <sz val="14"/>
        <color indexed="8"/>
        <rFont val="Arial"/>
        <family val="2"/>
      </rPr>
      <t xml:space="preserve">. Asimismo, en caso de que el proyecto sea plurianual, en la hoja "6.Proyectos_plurianuales" se deberá cumplimentar el presupuesto global del proyecto. </t>
    </r>
  </si>
  <si>
    <t>Física y/u orgánica</t>
  </si>
  <si>
    <t>Objetivo específico</t>
  </si>
  <si>
    <t xml:space="preserve">pregunta 30 </t>
  </si>
  <si>
    <t xml:space="preserve">p. 28 segunda opción </t>
  </si>
  <si>
    <t>27 segunda parte</t>
  </si>
  <si>
    <t>27 primera</t>
  </si>
  <si>
    <t>Descripción de las actividades</t>
  </si>
  <si>
    <t xml:space="preserve">Comentario adicional (Límite 2.000 caracteres): </t>
  </si>
  <si>
    <r>
      <t xml:space="preserve">CONCEPTO DE GASTO </t>
    </r>
    <r>
      <rPr>
        <b/>
        <u/>
        <sz val="11"/>
        <color indexed="8"/>
        <rFont val="Arial"/>
        <family val="2"/>
      </rPr>
      <t>DESGLO-SADO</t>
    </r>
  </si>
  <si>
    <r>
      <t xml:space="preserve">COSTE POR CONCEPTO DE GASTO </t>
    </r>
    <r>
      <rPr>
        <b/>
        <u/>
        <sz val="11"/>
        <color indexed="8"/>
        <rFont val="Arial"/>
        <family val="2"/>
      </rPr>
      <t xml:space="preserve">DESGLOSADO </t>
    </r>
  </si>
  <si>
    <t>Para aquellos proyectos de construcción / inversión, indique a continuación si son plurianuales o no. En ese caso, indique en la siguiente tabla únicamente lo correspondiente a esta solicitud.</t>
  </si>
  <si>
    <t>Objetivo específico 1</t>
  </si>
  <si>
    <t>Objetivo específico 2</t>
  </si>
  <si>
    <t>Objetivo específico 3</t>
  </si>
  <si>
    <t>Objetivo específico 4</t>
  </si>
  <si>
    <t>Objetivo específico 5</t>
  </si>
  <si>
    <t>Objetivo específico 6</t>
  </si>
  <si>
    <r>
      <t xml:space="preserve">1. ¿Tiene la entidad un </t>
    </r>
    <r>
      <rPr>
        <b/>
        <u/>
        <sz val="14"/>
        <color indexed="8"/>
        <rFont val="Arial"/>
        <family val="2"/>
      </rPr>
      <t>plan anual de actividades o plan estratégico</t>
    </r>
    <r>
      <rPr>
        <b/>
        <sz val="14"/>
        <color indexed="8"/>
        <rFont val="Arial"/>
        <family val="2"/>
      </rPr>
      <t xml:space="preserve"> en el que se establece su misión y objetivos? En caso afirmativo adjuntelo</t>
    </r>
    <r>
      <rPr>
        <b/>
        <sz val="14"/>
        <rFont val="Arial"/>
        <family val="2"/>
      </rPr>
      <t xml:space="preserve">. </t>
    </r>
    <r>
      <rPr>
        <b/>
        <sz val="14"/>
        <color indexed="8"/>
        <rFont val="Arial"/>
        <family val="2"/>
      </rPr>
      <t xml:space="preserve">En cualquier caso, si tiene definidos la misión y objetivos de la entidad, por favor, explíquelos. </t>
    </r>
    <r>
      <rPr>
        <b/>
        <sz val="14"/>
        <color indexed="32"/>
        <rFont val="Arial"/>
        <family val="2"/>
      </rPr>
      <t>Requiere adjunto.</t>
    </r>
  </si>
  <si>
    <r>
      <t xml:space="preserve">15. ¿Está la entidad al corriente de sus </t>
    </r>
    <r>
      <rPr>
        <b/>
        <u/>
        <sz val="14"/>
        <color indexed="8"/>
        <rFont val="Arial"/>
        <family val="2"/>
      </rPr>
      <t>obligaciones tributarias</t>
    </r>
    <r>
      <rPr>
        <b/>
        <sz val="14"/>
        <color indexed="8"/>
        <rFont val="Arial"/>
        <family val="2"/>
      </rPr>
      <t xml:space="preserve"> (Hacienda)? Por favor, adjunte documentación de soporte. </t>
    </r>
    <r>
      <rPr>
        <b/>
        <sz val="14"/>
        <color indexed="32"/>
        <rFont val="Arial"/>
        <family val="2"/>
      </rPr>
      <t xml:space="preserve">Requiere adjunto. </t>
    </r>
  </si>
  <si>
    <r>
      <t xml:space="preserve">¿Está la entidadad al corriente con la </t>
    </r>
    <r>
      <rPr>
        <b/>
        <u/>
        <sz val="14"/>
        <color indexed="8"/>
        <rFont val="Arial"/>
        <family val="2"/>
      </rPr>
      <t>Seguridad Social</t>
    </r>
    <r>
      <rPr>
        <b/>
        <sz val="14"/>
        <color indexed="8"/>
        <rFont val="Arial"/>
        <family val="2"/>
      </rPr>
      <t xml:space="preserve">? Por favor, adjunte documentación de soporte. </t>
    </r>
    <r>
      <rPr>
        <b/>
        <sz val="14"/>
        <color indexed="32"/>
        <rFont val="Arial"/>
        <family val="2"/>
      </rPr>
      <t xml:space="preserve">Requiere adjunto. </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</si>
  <si>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</si>
  <si>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t>Objetivos</t>
  </si>
  <si>
    <t>Sí, la entidad tiene un plan de actividades en el que se establece su misión y objetivos</t>
  </si>
  <si>
    <t>Sí, la entidad tiene un plan de actividades pero no establece su misión y objetivos</t>
  </si>
  <si>
    <t>No, la entidad no tiene un plan de actividades pero tiene establecidos su misión y objetivos</t>
  </si>
  <si>
    <t>No, la entidad no tiene un plan de actividades en el que se establece su misión y objetivos</t>
  </si>
  <si>
    <r>
      <t>3. Describa las actividades de colaboración que ha llevado a cabo la entidad en los últimos cinco años con otras entidades del sector de la discapacidad.</t>
    </r>
    <r>
      <rPr>
        <b/>
        <sz val="14"/>
        <color indexed="10"/>
        <rFont val="Arial"/>
        <family val="2"/>
      </rPr>
      <t xml:space="preserve"> </t>
    </r>
    <r>
      <rPr>
        <b/>
        <sz val="14"/>
        <rFont val="Arial"/>
        <family val="2"/>
      </rPr>
      <t xml:space="preserve">En su caso, mencione en qué proyectos y con qué entidades. </t>
    </r>
    <r>
      <rPr>
        <b/>
        <sz val="14"/>
        <color indexed="8"/>
        <rFont val="Arial"/>
        <family val="2"/>
      </rPr>
      <t>(Límite 1.000 caracteres).</t>
    </r>
  </si>
  <si>
    <r>
      <t xml:space="preserve">En caso de presentar sus </t>
    </r>
    <r>
      <rPr>
        <b/>
        <u/>
        <sz val="14"/>
        <color indexed="8"/>
        <rFont val="Arial"/>
        <family val="2"/>
      </rPr>
      <t>cuentas anuales</t>
    </r>
    <r>
      <rPr>
        <b/>
        <sz val="14"/>
        <color indexed="8"/>
        <rFont val="Arial"/>
        <family val="2"/>
      </rPr>
      <t xml:space="preserve">, por favor, remita un </t>
    </r>
    <r>
      <rPr>
        <b/>
        <sz val="14"/>
        <color indexed="8"/>
        <rFont val="Arial"/>
        <family val="2"/>
      </rPr>
      <t xml:space="preserve">soporte que evidencie su publicación </t>
    </r>
    <r>
      <rPr>
        <b/>
        <sz val="14"/>
        <color indexed="8"/>
        <rFont val="Arial"/>
        <family val="2"/>
      </rPr>
      <t xml:space="preserve">(por ejemplo un enlace web) donde se pueda encontrar las últimas cuentas anuales aprobadas. En caso de que no esté disponible públicamente, adjunte las cuentas anuales. </t>
    </r>
    <r>
      <rPr>
        <b/>
        <sz val="14"/>
        <color indexed="32"/>
        <rFont val="Arial"/>
        <family val="2"/>
      </rPr>
      <t>Requi</t>
    </r>
    <r>
      <rPr>
        <b/>
        <sz val="14"/>
        <color rgb="FF007C92"/>
        <rFont val="Arial"/>
        <family val="2"/>
      </rPr>
      <t>ere adju</t>
    </r>
    <r>
      <rPr>
        <b/>
        <sz val="14"/>
        <color indexed="32"/>
        <rFont val="Arial"/>
        <family val="2"/>
      </rPr>
      <t>nto</t>
    </r>
    <r>
      <rPr>
        <b/>
        <sz val="14"/>
        <color indexed="32"/>
        <rFont val="Arial"/>
        <family val="2"/>
      </rPr>
      <t>.</t>
    </r>
    <r>
      <rPr>
        <b/>
        <sz val="14"/>
        <color indexed="8"/>
        <rFont val="Arial"/>
        <family val="2"/>
      </rPr>
      <t xml:space="preserve"> (Límite 400 caracteres).</t>
    </r>
  </si>
  <si>
    <r>
      <t xml:space="preserve">9. ¿Cuenta la entidad con un </t>
    </r>
    <r>
      <rPr>
        <b/>
        <u/>
        <sz val="14"/>
        <color indexed="8"/>
        <rFont val="Arial"/>
        <family val="2"/>
      </rPr>
      <t>código de conducta o código ético</t>
    </r>
    <r>
      <rPr>
        <b/>
        <sz val="14"/>
        <color indexed="8"/>
        <rFont val="Arial"/>
        <family val="2"/>
      </rPr>
      <t xml:space="preserve"> disponible públicamente que recoja sus compromisos en cuestiones éticas? En caso afirmativo, por favor, remita un soporte que evidencie su publicación (por ejemplo un enlace web) donde se pueda encontrar dicho código. En caso de que no esté disponible públicamente, </t>
    </r>
    <r>
      <rPr>
        <b/>
        <sz val="14"/>
        <color indexed="8"/>
        <rFont val="Arial"/>
        <family val="2"/>
      </rPr>
      <t>remita un soporte que evidencie su publicación</t>
    </r>
    <r>
      <rPr>
        <b/>
        <sz val="14"/>
        <color indexed="8"/>
        <rFont val="Arial"/>
        <family val="2"/>
      </rPr>
      <t xml:space="preserve">. </t>
    </r>
    <r>
      <rPr>
        <b/>
        <sz val="14"/>
        <color indexed="32"/>
        <rFont val="Arial"/>
        <family val="2"/>
      </rPr>
      <t>Requiere adjunto.</t>
    </r>
  </si>
  <si>
    <r>
      <t xml:space="preserve">10. ¿Tiene la entidad </t>
    </r>
    <r>
      <rPr>
        <b/>
        <u/>
        <sz val="14"/>
        <color indexed="8"/>
        <rFont val="Arial"/>
        <family val="2"/>
      </rPr>
      <t>certificado su modelo de gestión de calidad</t>
    </r>
    <r>
      <rPr>
        <b/>
        <sz val="14"/>
        <color indexed="8"/>
        <rFont val="Arial"/>
        <family val="2"/>
      </rPr>
      <t>? En caso afirmativo, por favor</t>
    </r>
    <r>
      <rPr>
        <b/>
        <sz val="14"/>
        <color indexed="8"/>
        <rFont val="Arial"/>
        <family val="2"/>
      </rPr>
      <t>, adjunte la certificación correspondiente (de acuerdo,</t>
    </r>
    <r>
      <rPr>
        <b/>
        <sz val="14"/>
        <color indexed="8"/>
        <rFont val="Arial"/>
        <family val="2"/>
      </rPr>
      <t xml:space="preserve"> por ejemplo, a ISO, EFQM, certificaciones autonómicas, etc.).</t>
    </r>
    <r>
      <rPr>
        <b/>
        <sz val="14"/>
        <rFont val="Arial"/>
        <family val="2"/>
      </rPr>
      <t xml:space="preserve"> </t>
    </r>
    <r>
      <rPr>
        <b/>
        <sz val="14"/>
        <color indexed="32"/>
        <rFont val="Arial"/>
        <family val="2"/>
      </rPr>
      <t>Requiere adjunto.</t>
    </r>
  </si>
  <si>
    <t>La entidad ha certificado su modelo de gestión de calidad</t>
  </si>
  <si>
    <r>
      <t xml:space="preserve">12. Por favor, solo en caso de </t>
    </r>
    <r>
      <rPr>
        <b/>
        <u/>
        <sz val="14"/>
        <rFont val="Arial"/>
        <family val="2"/>
      </rPr>
      <t>no</t>
    </r>
    <r>
      <rPr>
        <b/>
        <sz val="14"/>
        <rFont val="Arial"/>
        <family val="2"/>
      </rPr>
      <t xml:space="preserve"> disponer de ninguna certificación de gestión en calidad conteste a la siguiente pregunta: ¿Cuenta la entidad con procesos sistemáticos de</t>
    </r>
    <r>
      <rPr>
        <b/>
        <u/>
        <sz val="14"/>
        <rFont val="Arial"/>
        <family val="2"/>
      </rPr>
      <t xml:space="preserve"> revisión interna</t>
    </r>
    <r>
      <rPr>
        <b/>
        <sz val="14"/>
        <rFont val="Arial"/>
        <family val="2"/>
      </rPr>
      <t xml:space="preserve"> para validar los resultados conseguidos en sus programas y actividades? En caso afirmativo, especifique qué procesos existen y con qué periodicidad se llevan a cabo en su entidad.  </t>
    </r>
  </si>
  <si>
    <t xml:space="preserve">No </t>
  </si>
  <si>
    <t>III. - IMPACTO DEL PROYECTO</t>
  </si>
  <si>
    <t>IV. - CARACTERÍSTICAS ESPECÍFICAS DEL PROYECTO</t>
  </si>
  <si>
    <r>
      <t xml:space="preserve">Si el fondo ha sido solicitado/concedido, por favor adjunte documentación acreditativa: Para fondos concedidos adjunte la resolución de la financiación, o si aún no se ha resuelto la concesión, adjunte el </t>
    </r>
    <r>
      <rPr>
        <b/>
        <u/>
        <sz val="14"/>
        <color theme="1"/>
        <rFont val="Arial"/>
        <family val="2"/>
      </rPr>
      <t>compromiso de colaboración presupuestario</t>
    </r>
    <r>
      <rPr>
        <b/>
        <sz val="14"/>
        <color theme="1"/>
        <rFont val="Arial"/>
        <family val="2"/>
      </rPr>
      <t xml:space="preserve">. </t>
    </r>
    <r>
      <rPr>
        <b/>
        <sz val="14"/>
        <color rgb="FF007C92"/>
        <rFont val="Arial"/>
        <family val="2"/>
      </rPr>
      <t xml:space="preserve">Requiere adjunto. </t>
    </r>
  </si>
  <si>
    <r>
      <t xml:space="preserve">Si la cofinanciación de otros organismos fuese denegada, recuerde que se deberá garantizar la viabilidad del proyecto para poder recibir fondos de Fundación ONCE. Para ello, deberá adjuntar un documento acreditativo del </t>
    </r>
    <r>
      <rPr>
        <b/>
        <u/>
        <sz val="14"/>
        <color theme="1"/>
        <rFont val="Arial"/>
        <family val="2"/>
      </rPr>
      <t>compromiso de financiación de la propia entidad</t>
    </r>
    <r>
      <rPr>
        <b/>
        <sz val="14"/>
        <color theme="1"/>
        <rFont val="Arial"/>
        <family val="2"/>
      </rPr>
      <t xml:space="preserve">.
</t>
    </r>
  </si>
  <si>
    <t xml:space="preserve">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deberá completar detalladamente el apartado de "actividad" o de "inversión", no siendo deseable la remisión de proyectos que contemplen ambos. En ese caso sería preferible la presentación de las solicitudes por separado. </t>
  </si>
  <si>
    <t xml:space="preserve">En caso de que el proyecto sea plurianual, en la hoja "6.Proyectos_plurianuales" se deberá cumplimentar la financiación global del proyecto. </t>
  </si>
  <si>
    <t>Auditiva</t>
  </si>
  <si>
    <t>Otro colectivo de personas con discapacidad (explique en el comentario)</t>
  </si>
  <si>
    <t>Varios colectivos de personas con discapacidad (explique en el comentario)</t>
  </si>
  <si>
    <r>
      <t xml:space="preserve">13. ¿Cuenta la entidad con un </t>
    </r>
    <r>
      <rPr>
        <b/>
        <u/>
        <sz val="14"/>
        <color indexed="8"/>
        <rFont val="Arial"/>
        <family val="2"/>
      </rPr>
      <t>plan de captación de fondos</t>
    </r>
    <r>
      <rPr>
        <b/>
        <sz val="14"/>
        <color indexed="8"/>
        <rFont val="Arial"/>
        <family val="2"/>
      </rPr>
      <t xml:space="preserve"> para asegurar su viabilidad</t>
    </r>
    <r>
      <rPr>
        <b/>
        <sz val="14"/>
        <color indexed="52"/>
        <rFont val="Arial"/>
        <family val="2"/>
      </rPr>
      <t xml:space="preserve"> </t>
    </r>
    <r>
      <rPr>
        <b/>
        <sz val="14"/>
        <rFont val="Arial"/>
        <family val="2"/>
      </rPr>
      <t>de ca</t>
    </r>
    <r>
      <rPr>
        <b/>
        <sz val="14"/>
        <color indexed="8"/>
        <rFont val="Arial"/>
        <family val="2"/>
      </rPr>
      <t xml:space="preserve">ra al futuro? En caso afirmativo, describa el plan previsto. </t>
    </r>
  </si>
  <si>
    <t>En caso afirmativo ¿se podrá realizar el proyecto sin el apoyo de Fundación ONCE?</t>
  </si>
  <si>
    <t xml:space="preserve">Si es así, explique las acciones que se llevarán a cabo para generar los recursos o fondos necesarios para asegurar su viabilidad en el futuro sin el apoyo de Fundación ONCE. (Límite 1.000 caracteres): </t>
  </si>
  <si>
    <r>
      <t xml:space="preserve">14. ¿Es la entidad declarada de utilidad pública? En caso afirmativo, adjunte </t>
    </r>
    <r>
      <rPr>
        <b/>
        <u/>
        <sz val="14"/>
        <rFont val="Arial"/>
        <family val="2"/>
      </rPr>
      <t>documentación de soporte</t>
    </r>
    <r>
      <rPr>
        <b/>
        <sz val="14"/>
        <rFont val="Arial"/>
        <family val="2"/>
      </rPr>
      <t xml:space="preserve">. 
Las Fundaciones, por ley, se presumen que son de utilidad pública, por tanto no será necesario que adjunten documentación. </t>
    </r>
    <r>
      <rPr>
        <b/>
        <sz val="14"/>
        <color indexed="32"/>
        <rFont val="Arial"/>
        <family val="2"/>
      </rPr>
      <t xml:space="preserve">Requiere adjunto. </t>
    </r>
  </si>
  <si>
    <t>Páralisis cerebral</t>
  </si>
  <si>
    <t>Mixta</t>
  </si>
  <si>
    <t>TOTAL</t>
  </si>
  <si>
    <r>
      <t>16. ¿En qué grado la sede de la entidad o las instalaciones en las que desarrolla sus diferentes servicios son accesibles a las diferentes discapacidades?</t>
    </r>
    <r>
      <rPr>
        <b/>
        <sz val="14"/>
        <color indexed="32"/>
        <rFont val="Arial"/>
        <family val="2"/>
      </rPr>
      <t xml:space="preserve"> </t>
    </r>
  </si>
  <si>
    <t>17. Desarrolle un breve resumen del proyecto para el que se solicita la ayuda (Límite 2.000 caracteres).</t>
  </si>
  <si>
    <t xml:space="preserve">18. Indique el/los colectivo(s) de personas con discapacidad al que está dirigido el proyecto. </t>
  </si>
  <si>
    <r>
      <t>20. Calendario previsto de ejecución material del p</t>
    </r>
    <r>
      <rPr>
        <b/>
        <sz val="14"/>
        <rFont val="Arial"/>
        <family val="2"/>
      </rPr>
      <t xml:space="preserve">royecto (dd/mm/aaaa). La ejecución del proyecto deberá ceñirse a dichas fechas. </t>
    </r>
  </si>
  <si>
    <t>23. ¿El proyecto contempla procesos o acciones para optimizar los recursos empleados? En caso afirmativo, por favor explique las medidas tomadas y los indicadores utilizados para la optimización.</t>
  </si>
  <si>
    <t>24. ¿Se han identificado los principales riesgos o posibles imprevistos a los que se enfrenta el proyecto? (por ejemplo: escasez de financiación, bajas laborales, incidencias en la prestación de servicios de proveedores)? En caso afirmativo, por favor, indique los riesgos identificados y las medidas tomadas para minimizar su potencial impacto.</t>
  </si>
  <si>
    <t xml:space="preserve">
Los principios de la Convención serán:
a) El respeto de la dignidad inherente, la autonomía individual, incluida la libertad de tomar las propias decisiones, y la independencia de las personas.
b) La no discriminación.
c) La participación e inclusión plenas y efectivas en la sociedad.
</t>
  </si>
  <si>
    <t>d) El respeto por la diferencia y la aceptación de las personas con discapacidad como parte de la diversidad y la condición humanas.
e) La igualdad de oportunidades.
f) La accesibilidad.
g) La igualdad entre hombre y mujer.
h) El respeto a la evolución de las facultades de los niños y las niñas con discapacidad y de su derecho a preservar su identidad.</t>
  </si>
  <si>
    <r>
      <t xml:space="preserve">En caso de que el objeto de la petición aplique a un Centro Especial de Empleo o a un Centro Ocupacional, marque con una X la casilla correspondiente. A tal fin se requiere la aportación del documento administrativo correspondiente (calificación, licencia, etc). </t>
    </r>
    <r>
      <rPr>
        <b/>
        <sz val="14"/>
        <color rgb="FF007C92"/>
        <rFont val="Arial"/>
        <family val="2"/>
      </rPr>
      <t>Requiere adjunto.</t>
    </r>
  </si>
  <si>
    <t>¿Pertenece a alguna, o es una, Confederación Estatal de Asociaciones de Personas con Discapacidad?</t>
  </si>
  <si>
    <t>Confederación SALUD MENTAL España</t>
  </si>
  <si>
    <t>PLENA INCLUSIÓN</t>
  </si>
  <si>
    <t>CEE</t>
  </si>
  <si>
    <t>CO</t>
  </si>
  <si>
    <t>Visual</t>
  </si>
  <si>
    <t>Método de recogida de datos</t>
  </si>
  <si>
    <r>
      <rPr>
        <b/>
        <sz val="14"/>
        <rFont val="Arial"/>
        <family val="2"/>
      </rPr>
      <t>21.  Indique, por un lado, los objetivos específicos del proyecto, los indicadores que se van a utilizar para evaluar la consecución de dicho objetivo, la cuantificación del indicador a conseguir, el método de recogida de los datos y con qué frecuencia se medirán. Por otro lado</t>
    </r>
    <r>
      <rPr>
        <b/>
        <sz val="14"/>
        <color indexed="8"/>
        <rFont val="Arial"/>
        <family val="2"/>
      </rPr>
      <t>, describa las actividades previstas para llevar a cabo el proyecto e indique la fecha aproximada de inicio (dd/mm/aaaa) y de finalización (dd/mm/aaaa) de cada una. Si se prevén más de seis objetivos específicos o más de diez actividades, por favor adjunte en un documento aparte el listado completo.</t>
    </r>
  </si>
  <si>
    <r>
      <t xml:space="preserve">Indicador para alcanzar el objetivo
</t>
    </r>
    <r>
      <rPr>
        <b/>
        <sz val="11"/>
        <color theme="1"/>
        <rFont val="Arial"/>
        <family val="2"/>
      </rPr>
      <t>(concreto y medible)</t>
    </r>
  </si>
  <si>
    <t>26. Indique el emplazamiento de la ejecución del proyecto (Límite 200 caracteres).</t>
  </si>
  <si>
    <t>27. Indique el ámbito geográfico de influencia del proyecto (Límite 200 caracteres).</t>
  </si>
  <si>
    <r>
      <t xml:space="preserve">29. ¿Está el proyecto </t>
    </r>
    <r>
      <rPr>
        <b/>
        <i/>
        <u/>
        <sz val="14"/>
        <rFont val="Arial"/>
        <family val="2"/>
      </rPr>
      <t>especialmente</t>
    </r>
    <r>
      <rPr>
        <b/>
        <sz val="14"/>
        <rFont val="Arial"/>
        <family val="2"/>
      </rPr>
      <t xml:space="preserve"> dirigido a atender colectivos con especial dificultad en función de su tipo o grado de discapacidad?   </t>
    </r>
  </si>
  <si>
    <r>
      <t xml:space="preserve">32. </t>
    </r>
    <r>
      <rPr>
        <b/>
        <sz val="14"/>
        <rFont val="Arial"/>
        <family val="2"/>
      </rPr>
      <t>¿Cuenta la entidad con experiencia previa en el tipo de proyecto que propone? En caso afirmativo, por favor, descríbalo. En caso contrario, ¿qué medidas se tomarán para asegurar el éxito del proyecto?</t>
    </r>
  </si>
  <si>
    <r>
      <t>33. ¿Le ha sido concedido o ha solicitado a Fun</t>
    </r>
    <r>
      <rPr>
        <b/>
        <sz val="14"/>
        <rFont val="Arial"/>
        <family val="2"/>
      </rPr>
      <t>dación ONCE la financiación de un proyecto similar en los últimos dos años? Si es así, por favor, indique el/los año(s) que se solicitó la financiación, una breve descripción del proyecto, la cuantía otorgada por Fundación ONCE y si es posible el número de expediente.</t>
    </r>
  </si>
  <si>
    <t>34. Indique y describa si el proyecto es innovador de acuerdo a las características que se indican a continuación. En el espacio de comentario explique por qué el proyecto es innovador para cada categoría indicada.</t>
  </si>
  <si>
    <t>35. En caso de que considere su proyecto innovador y replicable, ¿va a llevar a cabo acciones para compartir el conocimiento y promover la replicación en otras entidades? En caso afirmativo, por favor, describa las acciones que se llevarán a cabo.</t>
  </si>
  <si>
    <t>36. ¿El proyecto contempla la publicitación de la participación de Fundación ONCE como financiador del proyecto en el caso de que sea aprobado? En caso afirmativo, por favor, describa cómo se llevará a cabo (Ej: folletos informativos, placas de Fundación ONCE, logo en la página web, notas/ruedas de prensa, etc.).</t>
  </si>
  <si>
    <r>
      <t xml:space="preserve">37. Desglose detalladamente el </t>
    </r>
    <r>
      <rPr>
        <b/>
        <u/>
        <sz val="14"/>
        <color theme="1"/>
        <rFont val="Arial"/>
        <family val="2"/>
      </rPr>
      <t>presupuesto del proyecto</t>
    </r>
    <r>
      <rPr>
        <b/>
        <sz val="14"/>
        <color theme="1"/>
        <rFont val="Arial"/>
        <family val="2"/>
      </rPr>
      <t xml:space="preserve"> (Ej: personal administrativo XX personas = XX.XXX €; personal técnico XX personas = XX.XXX €;...) . Por favor, en la medida de lo posible, adjunte los </t>
    </r>
    <r>
      <rPr>
        <b/>
        <u/>
        <sz val="14"/>
        <color theme="1"/>
        <rFont val="Arial"/>
        <family val="2"/>
      </rPr>
      <t>presupuestos relacionados</t>
    </r>
    <r>
      <rPr>
        <b/>
        <sz val="14"/>
        <color theme="1"/>
        <rFont val="Arial"/>
        <family val="2"/>
      </rPr>
      <t xml:space="preserve"> con el proyecto. Adicionalmente, si fuera necesario </t>
    </r>
    <r>
      <rPr>
        <b/>
        <u/>
        <sz val="14"/>
        <color theme="1"/>
        <rFont val="Arial"/>
        <family val="2"/>
      </rPr>
      <t>desglosar en mayor medida algún concepto</t>
    </r>
    <r>
      <rPr>
        <b/>
        <sz val="14"/>
        <color theme="1"/>
        <rFont val="Arial"/>
        <family val="2"/>
      </rPr>
      <t>, adjúntelo.</t>
    </r>
  </si>
  <si>
    <t xml:space="preserve">39. Indique el importe solicitado a Fundación ONCE y a otras fuentes de financiación hasta completar el coste total del proyecto. </t>
  </si>
  <si>
    <t>40. ¿Se contempla realizar el proyecto en las siguientes ediciones?</t>
  </si>
  <si>
    <r>
      <t xml:space="preserve">41. Desglose detalladamente el </t>
    </r>
    <r>
      <rPr>
        <b/>
        <u/>
        <sz val="14"/>
        <color indexed="8"/>
        <rFont val="Arial"/>
        <family val="2"/>
      </rPr>
      <t>presupuesto global del proyecto</t>
    </r>
    <r>
      <rPr>
        <b/>
        <sz val="14"/>
        <color indexed="8"/>
        <rFont val="Arial"/>
        <family val="2"/>
      </rPr>
      <t>. Adicionalmente, si fuera necesario desglosar en mayor medida algún concepto, adjúntelo.</t>
    </r>
  </si>
  <si>
    <r>
      <t xml:space="preserve">42. Indique el importe solicitado a Fundación ONCE y a otras fuentes de </t>
    </r>
    <r>
      <rPr>
        <b/>
        <u/>
        <sz val="14"/>
        <rFont val="Arial"/>
        <family val="2"/>
      </rPr>
      <t>financiación</t>
    </r>
    <r>
      <rPr>
        <b/>
        <sz val="14"/>
        <rFont val="Arial"/>
        <family val="2"/>
      </rPr>
      <t xml:space="preserve"> hasta completar el </t>
    </r>
    <r>
      <rPr>
        <b/>
        <u/>
        <sz val="14"/>
        <rFont val="Arial"/>
        <family val="2"/>
      </rPr>
      <t>coste total del global del proyecto</t>
    </r>
    <r>
      <rPr>
        <b/>
        <sz val="14"/>
        <rFont val="Arial"/>
        <family val="2"/>
      </rPr>
      <t>.</t>
    </r>
  </si>
  <si>
    <t xml:space="preserve">43. Si el proyecto es de puesta en marcha o adecuación de un Centro, describa la inversión, indique el grado de accesibilidad arquitectónica (física, cognitiva, sensorial...) del proyecto, e indique si dispone de licencia de obras y fecha de la misma (dd/mm/aaaa) (Límite 1.500 caracteres): </t>
  </si>
  <si>
    <t>44. Por favor adjunte la siguiente documentación de soporte relacionada con el proyecto.
Indique en las casillas habilitadas si ha adjuntado los documentos solicitados.</t>
  </si>
  <si>
    <t xml:space="preserve"> • A continuación se expone la manera en la que se deberá rellenar y enviar el cuestionario.</t>
  </si>
  <si>
    <r>
      <rPr>
        <b/>
        <sz val="16"/>
        <rFont val="Arial"/>
        <family val="2"/>
      </rPr>
      <t xml:space="preserve"> 2.</t>
    </r>
    <r>
      <rPr>
        <sz val="16"/>
        <rFont val="Arial"/>
        <family val="2"/>
      </rPr>
      <t xml:space="preserve"> </t>
    </r>
    <r>
      <rPr>
        <b/>
        <u/>
        <sz val="16"/>
        <rFont val="Arial"/>
        <family val="2"/>
      </rPr>
      <t>Plan estratégico o plan anual de actividades</t>
    </r>
    <r>
      <rPr>
        <sz val="16"/>
        <rFont val="Arial"/>
        <family val="2"/>
      </rPr>
      <t xml:space="preserve"> en el que se establece la misión y objetivos de la entidad.</t>
    </r>
  </si>
  <si>
    <r>
      <rPr>
        <b/>
        <sz val="16"/>
        <rFont val="Arial"/>
        <family val="2"/>
      </rPr>
      <t xml:space="preserve"> 3.</t>
    </r>
    <r>
      <rPr>
        <sz val="16"/>
        <rFont val="Arial"/>
        <family val="2"/>
      </rPr>
      <t xml:space="preserve"> </t>
    </r>
    <r>
      <rPr>
        <b/>
        <u/>
        <sz val="16"/>
        <rFont val="Arial"/>
        <family val="2"/>
      </rPr>
      <t>Cuentas anuales</t>
    </r>
    <r>
      <rPr>
        <b/>
        <sz val="16"/>
        <rFont val="Arial"/>
        <family val="2"/>
      </rPr>
      <t xml:space="preserve"> </t>
    </r>
    <r>
      <rPr>
        <sz val="16"/>
        <rFont val="Arial"/>
        <family val="2"/>
      </rPr>
      <t xml:space="preserve">(sólo será necesario adjuntarlo si no dispone de soporte que evidencie la publicación de sus cuentas anuales, como por ejemplo un enlace web. </t>
    </r>
  </si>
  <si>
    <r>
      <rPr>
        <b/>
        <sz val="16"/>
        <rFont val="Arial"/>
        <family val="2"/>
      </rPr>
      <t xml:space="preserve"> 5.</t>
    </r>
    <r>
      <rPr>
        <sz val="16"/>
        <rFont val="Arial"/>
        <family val="2"/>
      </rPr>
      <t xml:space="preserve"> </t>
    </r>
    <r>
      <rPr>
        <b/>
        <u/>
        <sz val="16"/>
        <rFont val="Arial"/>
        <family val="2"/>
      </rPr>
      <t>Código de conducta</t>
    </r>
    <r>
      <rPr>
        <b/>
        <sz val="16"/>
        <rFont val="Arial"/>
        <family val="2"/>
      </rPr>
      <t xml:space="preserve"> </t>
    </r>
    <r>
      <rPr>
        <sz val="16"/>
        <rFont val="Arial"/>
        <family val="2"/>
      </rPr>
      <t>(sólo será necesario adjuntarlo si no dispone de soporte que evidencie la publicación de su código de conducta, como por ejemplo un enlace web).</t>
    </r>
  </si>
  <si>
    <r>
      <rPr>
        <b/>
        <sz val="16"/>
        <rFont val="Arial"/>
        <family val="2"/>
      </rPr>
      <t xml:space="preserve"> 6. </t>
    </r>
    <r>
      <rPr>
        <sz val="16"/>
        <rFont val="Arial"/>
        <family val="2"/>
      </rPr>
      <t xml:space="preserve">Certificación del </t>
    </r>
    <r>
      <rPr>
        <b/>
        <u/>
        <sz val="16"/>
        <rFont val="Arial"/>
        <family val="2"/>
      </rPr>
      <t>modelo de gestión de calidad.</t>
    </r>
  </si>
  <si>
    <r>
      <t xml:space="preserve"> </t>
    </r>
    <r>
      <rPr>
        <b/>
        <sz val="16"/>
        <rFont val="Arial"/>
        <family val="2"/>
      </rPr>
      <t xml:space="preserve">7. </t>
    </r>
    <r>
      <rPr>
        <sz val="16"/>
        <rFont val="Arial"/>
        <family val="2"/>
      </rPr>
      <t xml:space="preserve">Acreditación de ser una asociación declarada de </t>
    </r>
    <r>
      <rPr>
        <b/>
        <u/>
        <sz val="16"/>
        <rFont val="Arial"/>
        <family val="2"/>
      </rPr>
      <t>utilidad pública</t>
    </r>
    <r>
      <rPr>
        <sz val="16"/>
        <rFont val="Arial"/>
        <family val="2"/>
      </rPr>
      <t>, si fuera aplicable.</t>
    </r>
  </si>
  <si>
    <r>
      <rPr>
        <b/>
        <sz val="16"/>
        <rFont val="Arial"/>
        <family val="2"/>
      </rPr>
      <t xml:space="preserve"> 8. </t>
    </r>
    <r>
      <rPr>
        <sz val="16"/>
        <rFont val="Arial"/>
        <family val="2"/>
      </rPr>
      <t xml:space="preserve">Acreditación de estar al corriente de sus </t>
    </r>
    <r>
      <rPr>
        <b/>
        <u/>
        <sz val="16"/>
        <rFont val="Arial"/>
        <family val="2"/>
      </rPr>
      <t>obligaciones tributarias</t>
    </r>
    <r>
      <rPr>
        <sz val="16"/>
        <rFont val="Arial"/>
        <family val="2"/>
      </rPr>
      <t xml:space="preserve"> y con la </t>
    </r>
    <r>
      <rPr>
        <b/>
        <u/>
        <sz val="16"/>
        <rFont val="Arial"/>
        <family val="2"/>
      </rPr>
      <t>Seguridad Social</t>
    </r>
    <r>
      <rPr>
        <sz val="16"/>
        <rFont val="Arial"/>
        <family val="2"/>
      </rPr>
      <t>.</t>
    </r>
  </si>
  <si>
    <r>
      <rPr>
        <b/>
        <sz val="16"/>
        <rFont val="Arial"/>
        <family val="2"/>
      </rPr>
      <t>12.</t>
    </r>
    <r>
      <rPr>
        <sz val="16"/>
        <rFont val="Arial"/>
        <family val="2"/>
      </rPr>
      <t xml:space="preserve"> Documentación para </t>
    </r>
    <r>
      <rPr>
        <b/>
        <u/>
        <sz val="16"/>
        <rFont val="Arial"/>
        <family val="2"/>
      </rPr>
      <t>proyectos de construcción e inversión</t>
    </r>
    <r>
      <rPr>
        <sz val="16"/>
        <rFont val="Arial"/>
        <family val="2"/>
      </rPr>
      <t xml:space="preserve">: </t>
    </r>
  </si>
  <si>
    <t>Confederación ASPERGER España</t>
  </si>
  <si>
    <t>No contribuye</t>
  </si>
  <si>
    <t xml:space="preserve">Sí contribuye, describir Iniciativas específicas para este ODS. </t>
  </si>
  <si>
    <t>Contribución indirecta.</t>
  </si>
  <si>
    <t>25.1. ¿En qué medida y cómo su proyecto incluye los principios y valores de la Convención Internacional de los Derechos de las Personas con Discapacidad contenidos en su artículo 3?
Artículo 3. Principios generales.</t>
  </si>
  <si>
    <r>
      <t xml:space="preserve"> • Para más información o para aclaración de dudas envíe un correo electrónico a </t>
    </r>
    <r>
      <rPr>
        <sz val="16"/>
        <color rgb="FF0000FF"/>
        <rFont val="Arial"/>
        <family val="2"/>
      </rPr>
      <t>proyectos@fundaciononce.es</t>
    </r>
  </si>
  <si>
    <r>
      <t xml:space="preserve"> 1. </t>
    </r>
    <r>
      <rPr>
        <b/>
        <u/>
        <sz val="16"/>
        <rFont val="Arial"/>
        <family val="2"/>
      </rPr>
      <t>Documentación especificada</t>
    </r>
    <r>
      <rPr>
        <b/>
        <sz val="16"/>
        <rFont val="Arial"/>
        <family val="2"/>
      </rPr>
      <t xml:space="preserve"> </t>
    </r>
    <r>
      <rPr>
        <sz val="16"/>
        <rFont val="Arial"/>
        <family val="2"/>
      </rPr>
      <t xml:space="preserve">en la página web de Fundación ONCE </t>
    </r>
    <r>
      <rPr>
        <b/>
        <u/>
        <sz val="16"/>
        <rFont val="Arial"/>
        <family val="2"/>
      </rPr>
      <t>www.fundaciononce.es</t>
    </r>
    <r>
      <rPr>
        <sz val="16"/>
        <rFont val="Arial"/>
        <family val="2"/>
      </rPr>
      <t xml:space="preserve">, en el apartado </t>
    </r>
    <r>
      <rPr>
        <sz val="16"/>
        <color rgb="FF0000FF"/>
        <rFont val="Arial"/>
        <family val="2"/>
      </rPr>
      <t>“Proyectos y solicitudes de ayuda- Convocatorias de Ayudas- Convocatoria General”,</t>
    </r>
    <r>
      <rPr>
        <sz val="16"/>
        <rFont val="Arial"/>
        <family val="2"/>
      </rPr>
      <t xml:space="preserve"> en función del programa a financiar.</t>
    </r>
  </si>
  <si>
    <r>
      <rPr>
        <b/>
        <sz val="16"/>
        <rFont val="Arial"/>
        <family val="2"/>
      </rPr>
      <t>9.</t>
    </r>
    <r>
      <rPr>
        <sz val="16"/>
        <rFont val="Arial"/>
        <family val="2"/>
      </rPr>
      <t xml:space="preserve"> </t>
    </r>
    <r>
      <rPr>
        <b/>
        <u/>
        <sz val="16"/>
        <rFont val="Arial"/>
        <family val="2"/>
      </rPr>
      <t>Presupuestos</t>
    </r>
    <r>
      <rPr>
        <sz val="16"/>
        <rFont val="Arial"/>
        <family val="2"/>
      </rPr>
      <t xml:space="preserve"> relacionados con el </t>
    </r>
    <r>
      <rPr>
        <b/>
        <u/>
        <sz val="16"/>
        <rFont val="Arial"/>
        <family val="2"/>
      </rPr>
      <t xml:space="preserve">proyecto, </t>
    </r>
    <r>
      <rPr>
        <sz val="16"/>
        <rFont val="Arial"/>
        <family val="2"/>
      </rPr>
      <t>con carácter general en el caso que la solicitud contemple la adquisición de bienes y servicios deberán presentar un total de 3 presupuestos de empresas distintas.</t>
    </r>
    <r>
      <rPr>
        <b/>
        <u/>
        <sz val="16"/>
        <rFont val="Arial"/>
        <family val="2"/>
      </rPr>
      <t xml:space="preserve"> 
</t>
    </r>
    <r>
      <rPr>
        <sz val="16"/>
        <rFont val="Arial"/>
        <family val="2"/>
      </rPr>
      <t>En caso que estime conveniente, desglose del presupuesto en mayor detalle.</t>
    </r>
  </si>
  <si>
    <t xml:space="preserve">ODS 1 - Fin de la pobreza.
ODS 3 - Salud y bienestar.
ODS 4 - Educación de calidad. 
ODS 5 - Igualdad de género. 
ODS 6 - Agua limpia y saneamiento para todas las personas. 
ODS 7 - Energía asequible y sostenible. 
ODS 8 - Trabajo decente y crecimiento económico. 
ODS 9 - Infraestructuras accesibles y sostenibles. 
ODS 10 - Inclusión e igualdad de oportunidades. 
ODS 11 - Ciudades sostenibles, accesibles e inclusivas. 
ODS 12 - Producción y consumo responsables. 
ODS 13 - Lucha contra el cambio climático. 
ODS 14 - Protección de los mares y océanos. 
ODS 15 - Protección de los ecosistemas terrestres. 
ODS 16 - Paz, justicia e instituciones sólidas. 
ODS 17 - Alianzas para lograr los ODS. </t>
  </si>
  <si>
    <t xml:space="preserve">28. a) Si el proyecto objeto de la petición está orientado a la generación de empleo de personas con discapacidad, indique el porcentaje estimado de empleos que tendrán las siguientes duraciones. </t>
  </si>
  <si>
    <t>a) Innovador y replicable desde el punto de vista de la metodología aplicada.</t>
  </si>
  <si>
    <t>b) Innovador desde el punto de vista del colectivo al que atiende.</t>
  </si>
  <si>
    <t>c) Innovador para la zona geográfica de intervención.</t>
  </si>
  <si>
    <t>Móvil</t>
  </si>
  <si>
    <t>d) Innovador en el uso de las nuevas tecnologías fomentando proyectos de mejora de empleabilidad en tecnología, formación universitaria, post universitaria, empleos verdes…así como el uso/diseño de herramientas que faciliten a las personas con discapacidad disponer de una vida más plena.</t>
  </si>
  <si>
    <t>25.3. Indique a continuación si el proyecto integra medidas encaminadas a minimizar su impacto ambiental, describiendo brevemente cuáles son dichas medidas.</t>
  </si>
  <si>
    <r>
      <t xml:space="preserve">38. En caso de que la solicitud contemple la adquisición de bienes o la prestación de servicios, y con carácter general, la entidad deberá presentar un total de tres presupuestos elaborados por empresas distintas.
De ser así, ¿cuenta con un presupuesto para la ejecución global o parcial del proyecto por parte de una empresa del Grupo ONCE y su Fundación (Ilunion), de las entidades con representación en el Patronato de Fundación ONCE o de empresas del sector de la discapacidad? Recuerde que, en caso afirmativo, deberá adjuntar el presupuesto de estos bienes o servicios junto al resto de los presupuestos. </t>
    </r>
    <r>
      <rPr>
        <b/>
        <sz val="14"/>
        <color indexed="32"/>
        <rFont val="Arial"/>
        <family val="2"/>
      </rPr>
      <t>Requiere adjunto.</t>
    </r>
  </si>
  <si>
    <t>Indique el número de personas trabajadoras contratadas con una discapacidad reconocida igual o superior al 33%.</t>
  </si>
  <si>
    <t>HOMBRES:</t>
  </si>
  <si>
    <t>2. Indique el número de personas trabajadoras actualmente en plantilla de la entidad.</t>
  </si>
  <si>
    <t>Enumere en la siguiente tabla, en su caso, el desglose por discapacidades del personal contratado con discapacidad (número de personas empleadas)</t>
  </si>
  <si>
    <t>22. Perspectiva de género: ¿Cómo contribuye su proyecto a la igualdad entre hombres y mujeres?</t>
  </si>
  <si>
    <t>TOTAL:</t>
  </si>
  <si>
    <t>MUJERES:</t>
  </si>
  <si>
    <t xml:space="preserve"> • En él se valorará a la entidad, la gestión del proyecto y su impacto en las personas beneficiadas y en la sociedad. </t>
  </si>
  <si>
    <r>
      <rPr>
        <b/>
        <sz val="16"/>
        <rFont val="Arial"/>
        <family val="2"/>
      </rPr>
      <t xml:space="preserve"> 4.</t>
    </r>
    <r>
      <rPr>
        <sz val="16"/>
        <rFont val="Arial"/>
        <family val="2"/>
      </rPr>
      <t xml:space="preserve"> </t>
    </r>
    <r>
      <rPr>
        <b/>
        <u/>
        <sz val="16"/>
        <rFont val="Arial"/>
        <family val="2"/>
      </rPr>
      <t>Carta del Servicio Auditor</t>
    </r>
    <r>
      <rPr>
        <sz val="16"/>
        <rFont val="Arial"/>
        <family val="2"/>
      </rPr>
      <t xml:space="preserve"> de las últimas </t>
    </r>
    <r>
      <rPr>
        <b/>
        <u/>
        <sz val="16"/>
        <rFont val="Arial"/>
        <family val="2"/>
      </rPr>
      <t>cuentas anuales</t>
    </r>
    <r>
      <rPr>
        <sz val="16"/>
        <rFont val="Arial"/>
        <family val="2"/>
      </rPr>
      <t xml:space="preserve"> aprobadas.</t>
    </r>
  </si>
  <si>
    <t>Nombre y apellidos del/la Representante Legal de la entidad:</t>
  </si>
  <si>
    <t>En su caso, indique a través de qué Confederación presenta esta solicitud</t>
  </si>
  <si>
    <t>Porcentaje de personas trabajadoras contratadas con una discapacidad reconocida igual o superior al 33%.</t>
  </si>
  <si>
    <t xml:space="preserve">7. ¿Está la entidad obligada a auditarse por un tercero independiente? 
Será necesario realizar una auditoría contable cuando se cumplan dos de las siguientes condiciones durante dos ejercicios seguidos: 1) Que el total de las partidas del activo supere los 2.850.000€. 2) Que el importe neto de su cifra anual de negocios supere los 5.700.000€. 3) Que el número medio de personas trabajadoras empleadas durante el ejercicio sea superior a 50. </t>
  </si>
  <si>
    <r>
      <t xml:space="preserve">Por otra parte, indique si la entidad audita sus cuentas anuales por un tercero independiente.  
Si es así, por favor incluya la </t>
    </r>
    <r>
      <rPr>
        <b/>
        <u/>
        <sz val="14"/>
        <color indexed="8"/>
        <rFont val="Arial"/>
        <family val="2"/>
      </rPr>
      <t xml:space="preserve">carta del servicio de auditoría </t>
    </r>
    <r>
      <rPr>
        <b/>
        <sz val="14"/>
        <color indexed="8"/>
        <rFont val="Arial"/>
        <family val="2"/>
      </rPr>
      <t xml:space="preserve">de las últimas cuentas anuales aprobadas. </t>
    </r>
    <r>
      <rPr>
        <b/>
        <sz val="14"/>
        <color rgb="FF007C92"/>
        <rFont val="Arial"/>
        <family val="2"/>
      </rPr>
      <t>Requiere adjunto.</t>
    </r>
  </si>
  <si>
    <r>
      <t xml:space="preserve">11. Por favor, solo en caso de </t>
    </r>
    <r>
      <rPr>
        <b/>
        <u/>
        <sz val="14"/>
        <rFont val="Arial"/>
        <family val="2"/>
      </rPr>
      <t>no</t>
    </r>
    <r>
      <rPr>
        <b/>
        <sz val="14"/>
        <rFont val="Arial"/>
        <family val="2"/>
      </rPr>
      <t xml:space="preserve"> disponer de ninguna certificación de gestión en calidad conteste a la siguiente pregunta: ¿Hace uso la entidad de herramientas para medir la </t>
    </r>
    <r>
      <rPr>
        <b/>
        <u/>
        <sz val="14"/>
        <rFont val="Arial"/>
        <family val="2"/>
      </rPr>
      <t>satisfacción de las personas beneficiarias</t>
    </r>
    <r>
      <rPr>
        <b/>
        <sz val="14"/>
        <rFont val="Arial"/>
        <family val="2"/>
      </rPr>
      <t xml:space="preserve"> con los servicios que ofrece? Las herramientas pueden ser en forma de entrevistas, encuestas, dinámica de grupos, entre otros. En caso afirmativo, indique el tipo de herramientas que se utilizan.</t>
    </r>
  </si>
  <si>
    <t xml:space="preserve">Describa si su entidad tiene compromisos y medidas específicas en el área de la Igualdad de Género (Límite 1.000 caracteres): </t>
  </si>
  <si>
    <t>Indique el número de personas con discapacidad beneficiarias directas de su proyecto</t>
  </si>
  <si>
    <t xml:space="preserve">Comentario explicativo en cuanto a colectivo y a número de personas beneficiarias directas (Límite 400 caracteres): </t>
  </si>
  <si>
    <t xml:space="preserve">19. Con objeto de evaluar el cambio que quiere generar en las personas beneficiarias, indique cuál es la situación inicial y cuál se espera que sea la situación final de las mismas (Límite 2.000 caracteres). </t>
  </si>
  <si>
    <r>
      <t xml:space="preserve">Cuantificación del indicador
</t>
    </r>
    <r>
      <rPr>
        <b/>
        <sz val="11"/>
        <color theme="1"/>
        <rFont val="Arial"/>
        <family val="2"/>
      </rPr>
      <t>(número personas beneficiarias previstas)</t>
    </r>
  </si>
  <si>
    <r>
      <t xml:space="preserve">30. ¿Está el proyecto </t>
    </r>
    <r>
      <rPr>
        <b/>
        <u/>
        <sz val="14"/>
        <rFont val="Arial"/>
        <family val="2"/>
      </rPr>
      <t>exclusiva y específicamente</t>
    </r>
    <r>
      <rPr>
        <b/>
        <sz val="14"/>
        <rFont val="Arial"/>
        <family val="2"/>
      </rPr>
      <t xml:space="preserve"> dirigido a atender a los siguientes grupos?</t>
    </r>
  </si>
  <si>
    <t>31. ¿Ha realizado consultas a las personas beneficiarias para determinar si el proyecto responde a las necesidades principales del colectivo al que va dirigido? Las consultas pueden ser, entre otros, en forma de entrevistas, encuestas o dinámica de grupos.</t>
  </si>
  <si>
    <t>Arrendamiento de inmuebles</t>
  </si>
  <si>
    <t>Dietas (desplaz., comidas, otros…)</t>
  </si>
  <si>
    <t xml:space="preserve">https://www.un.org/sustainabledevelopment/es/objetivos-de-desarrollo-sostenible/
</t>
  </si>
  <si>
    <t xml:space="preserve">Para realizar esta identificación, se recomienda acceder al siguiente enlace
</t>
  </si>
  <si>
    <t>SI</t>
  </si>
  <si>
    <t>25.2. A continuación, se presenta el listado de los 17 ODS. ¿En qué medida y cómo su proyecto contribuye o se alinea con alguno de los 17 Objetivos de Desarrollo Sostenible (ODS) que plantea la Agenda 2030, sus Objetivos y Metas o indicadores? Indique los tres principales ODS a los que contribuye el Proyecto (en comentario explicativo)</t>
  </si>
  <si>
    <t>28. b) ¿El proyecto está relacionado con la promoción de la empleabilidad vinculada a las Áreas de Ciencia y Tecnología?</t>
  </si>
  <si>
    <t>28. c) ¿El proyecto está relacionado con la promoción de la empleabilidad vinculada a la Sostenibilidad y Empleos Verdes?</t>
  </si>
  <si>
    <t>En caso afirmativo indique de qué manera (Límite 1.000 caracteres)</t>
  </si>
  <si>
    <t>Nóminas / Honorarios
Tipo 2                 (Ej. Técnicos/as)</t>
  </si>
  <si>
    <t>Nóminas / Honorarios
Tipo 2                     (Ej. Técnicos/as)</t>
  </si>
  <si>
    <t>La Fundación ONCE tiene un compromiso con la sostenibilidad ambiental, abogando por la reducción del impacto ambiental de actuaciones y proyectos, y asumiendo la relevancia de la lucha contra el cambio climático y la generación de una economía circular y descarbonizada.
A continuación, describa las políticas o actuaciones que desarrolla su entidad encaminadas a minimizar su impacto sobre el medioambiente (Límite 1.000 caracteres)</t>
  </si>
  <si>
    <t>Fo</t>
  </si>
  <si>
    <r>
      <t xml:space="preserve"> • Una vez cumplimentado, por favor envíe el formulario y la documentación de soporte a </t>
    </r>
    <r>
      <rPr>
        <sz val="16"/>
        <color rgb="FF0000FF"/>
        <rFont val="Arial"/>
        <family val="2"/>
      </rPr>
      <t>convocatoriaproyectos2025@gen.fundaciononce.es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</si>
</sst>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 [$€-C0A]_-;\-* #,##0.00\ [$€-C0A]_-;_-* &quot;-&quot;??\ [$€-C0A]_-;_-@_-"/>
    <numFmt numFmtId="166" formatCode="0.0%"/>
  </numFmts>
  <fonts count="62" x14ac:knownFonts="1">
    <font>
      <sz val="11"/>
      <color theme="1"/>
      <name val="Calibri"/>
      <family val="2"/>
      <scheme val="minor"/>
    </font>
    <font>
      <b/>
      <sz val="12"/>
      <color indexed="8"/>
      <name val="Arial"/>
      <family val="2"/>
    </font>
    <font>
      <sz val="12"/>
      <name val="Arial"/>
      <family val="2"/>
    </font>
    <font>
      <b/>
      <sz val="12"/>
      <name val="Arial"/>
      <family val="2"/>
    </font>
    <font>
      <sz val="12"/>
      <color indexed="8"/>
      <name val="Arial"/>
      <family val="2"/>
    </font>
    <font>
      <sz val="11"/>
      <name val="Arial"/>
      <family val="2"/>
    </font>
    <font>
      <b/>
      <sz val="14"/>
      <color indexed="8"/>
      <name val="Arial"/>
      <family val="2"/>
    </font>
    <font>
      <b/>
      <u/>
      <sz val="14"/>
      <name val="Arial"/>
      <family val="2"/>
    </font>
    <font>
      <b/>
      <sz val="14"/>
      <name val="Arial"/>
      <family val="2"/>
    </font>
    <font>
      <sz val="10"/>
      <color indexed="8"/>
      <name val="Arial"/>
      <family val="2"/>
    </font>
    <font>
      <b/>
      <i/>
      <u/>
      <sz val="14"/>
      <name val="Arial"/>
      <family val="2"/>
    </font>
    <font>
      <b/>
      <sz val="14"/>
      <color indexed="10"/>
      <name val="Arial"/>
      <family val="2"/>
    </font>
    <font>
      <b/>
      <u/>
      <sz val="14"/>
      <color indexed="8"/>
      <name val="Arial"/>
      <family val="2"/>
    </font>
    <font>
      <b/>
      <sz val="14"/>
      <color indexed="52"/>
      <name val="Arial"/>
      <family val="2"/>
    </font>
    <font>
      <b/>
      <i/>
      <sz val="18"/>
      <name val="Arial"/>
      <family val="2"/>
    </font>
    <font>
      <b/>
      <i/>
      <u/>
      <sz val="14"/>
      <color indexed="8"/>
      <name val="Arial"/>
      <family val="2"/>
    </font>
    <font>
      <b/>
      <u/>
      <sz val="17"/>
      <color indexed="8"/>
      <name val="Arial"/>
      <family val="2"/>
    </font>
    <font>
      <b/>
      <sz val="17"/>
      <color indexed="8"/>
      <name val="Arial"/>
      <family val="2"/>
    </font>
    <font>
      <b/>
      <sz val="16"/>
      <name val="Arial"/>
      <family val="2"/>
    </font>
    <font>
      <sz val="16"/>
      <name val="Arial"/>
      <family val="2"/>
    </font>
    <font>
      <b/>
      <u/>
      <sz val="16"/>
      <name val="Arial"/>
      <family val="2"/>
    </font>
    <font>
      <sz val="15"/>
      <name val="Arial"/>
      <family val="2"/>
    </font>
    <font>
      <b/>
      <sz val="14"/>
      <color indexed="32"/>
      <name val="Arial"/>
      <family val="2"/>
    </font>
    <font>
      <b/>
      <u/>
      <sz val="11"/>
      <color indexed="8"/>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sz val="10"/>
      <color theme="1"/>
      <name val="Arial"/>
      <family val="2"/>
    </font>
    <font>
      <b/>
      <sz val="14"/>
      <color theme="0"/>
      <name val="Arial"/>
      <family val="2"/>
    </font>
    <font>
      <b/>
      <sz val="12"/>
      <color theme="1"/>
      <name val="Arial"/>
      <family val="2"/>
    </font>
    <font>
      <sz val="12"/>
      <color rgb="FF000000"/>
      <name val="Arial"/>
      <family val="2"/>
    </font>
    <font>
      <b/>
      <sz val="12"/>
      <color theme="0"/>
      <name val="Arial"/>
      <family val="2"/>
    </font>
    <font>
      <sz val="11"/>
      <color rgb="FF000000"/>
      <name val="Arial"/>
      <family val="2"/>
    </font>
    <font>
      <b/>
      <sz val="10"/>
      <color theme="1"/>
      <name val="Arial"/>
      <family val="2"/>
    </font>
    <font>
      <b/>
      <sz val="10"/>
      <color rgb="FFFF0000"/>
      <name val="Arial"/>
      <family val="2"/>
    </font>
    <font>
      <b/>
      <sz val="11"/>
      <color theme="5"/>
      <name val="Arial"/>
      <family val="2"/>
    </font>
    <font>
      <sz val="11"/>
      <color theme="1"/>
      <name val="Calibri"/>
      <family val="2"/>
    </font>
    <font>
      <b/>
      <sz val="12"/>
      <color rgb="FF000000"/>
      <name val="Arial"/>
      <family val="2"/>
    </font>
    <font>
      <sz val="11"/>
      <color theme="9"/>
      <name val="Arial"/>
      <family val="2"/>
    </font>
    <font>
      <sz val="14"/>
      <color theme="1"/>
      <name val="Calibri"/>
      <family val="2"/>
      <scheme val="minor"/>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1"/>
      <color theme="0"/>
      <name val="Arial"/>
      <family val="2"/>
    </font>
    <font>
      <b/>
      <sz val="16"/>
      <color theme="1"/>
      <name val="Arial"/>
      <family val="2"/>
    </font>
    <font>
      <b/>
      <sz val="12"/>
      <color theme="4" tint="-0.249977111117893"/>
      <name val="Arial"/>
      <family val="2"/>
    </font>
    <font>
      <sz val="16"/>
      <color theme="1"/>
      <name val="Arial"/>
      <family val="2"/>
    </font>
    <font>
      <b/>
      <sz val="17"/>
      <color theme="1"/>
      <name val="Arial"/>
      <family val="2"/>
    </font>
    <font>
      <sz val="17"/>
      <color theme="1"/>
      <name val="Arial"/>
      <family val="2"/>
    </font>
    <font>
      <b/>
      <u/>
      <sz val="17"/>
      <color theme="1"/>
      <name val="Arial"/>
      <family val="2"/>
    </font>
    <font>
      <b/>
      <sz val="14"/>
      <color rgb="FFFF0000"/>
      <name val="Arial"/>
      <family val="2"/>
    </font>
    <font>
      <b/>
      <sz val="14"/>
      <color theme="5"/>
      <name val="Arial"/>
      <family val="2"/>
    </font>
    <font>
      <b/>
      <sz val="14"/>
      <color rgb="FF007C92"/>
      <name val="Arial"/>
      <family val="2"/>
    </font>
    <font>
      <b/>
      <u/>
      <sz val="14"/>
      <color theme="1"/>
      <name val="Arial"/>
      <family val="2"/>
    </font>
    <font>
      <sz val="16"/>
      <color rgb="FF0000FF"/>
      <name val="Arial"/>
      <family val="2"/>
    </font>
    <font>
      <u/>
      <sz val="14"/>
      <color theme="10"/>
      <name val="Arial"/>
      <family val="2"/>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5"/>
        <bgColor indexed="64"/>
      </patternFill>
    </fill>
    <fill>
      <patternFill patternType="solid">
        <fgColor theme="0" tint="-0.34998626667073579"/>
        <bgColor indexed="64"/>
      </patternFill>
    </fill>
    <fill>
      <patternFill patternType="solid">
        <fgColor theme="1" tint="0.34998626667073579"/>
        <bgColor rgb="FF000000"/>
      </patternFill>
    </fill>
    <fill>
      <patternFill patternType="solid">
        <fgColor theme="4" tint="-0.249977111117893"/>
        <bgColor indexed="64"/>
      </patternFill>
    </fill>
    <fill>
      <patternFill patternType="lightUp">
        <bgColor theme="0"/>
      </patternFill>
    </fill>
    <fill>
      <patternFill patternType="solid">
        <fgColor theme="5" tint="0.39997558519241921"/>
        <bgColor indexed="64"/>
      </patternFill>
    </fill>
    <fill>
      <patternFill patternType="solid">
        <fgColor theme="1" tint="0.34998626667073579"/>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1"/>
      </top>
      <bottom style="thin">
        <color theme="1"/>
      </bottom>
      <diagonal/>
    </border>
    <border>
      <left/>
      <right/>
      <top/>
      <bottom style="thin">
        <color theme="1"/>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4">
    <xf numFmtId="0" fontId="0" fillId="0" borderId="0"/>
    <xf numFmtId="44" fontId="24" fillId="0" borderId="0" applyFont="0" applyFill="0" applyBorder="0" applyAlignment="0" applyProtection="0"/>
    <xf numFmtId="0" fontId="25" fillId="0" borderId="0" applyNumberFormat="0" applyFill="0" applyBorder="0" applyAlignment="0" applyProtection="0">
      <alignment vertical="top"/>
      <protection locked="0"/>
    </xf>
    <xf numFmtId="9" fontId="24" fillId="0" borderId="0" applyFont="0" applyFill="0" applyBorder="0" applyAlignment="0" applyProtection="0"/>
  </cellStyleXfs>
  <cellXfs count="506">
    <xf numFmtId="0" fontId="0" fillId="0" borderId="0" xfId="0"/>
    <xf numFmtId="0" fontId="26" fillId="2" borderId="0" xfId="0" applyFont="1" applyFill="1"/>
    <xf numFmtId="0" fontId="27" fillId="2" borderId="0" xfId="0" applyFont="1" applyFill="1" applyAlignment="1">
      <alignment vertical="center"/>
    </xf>
    <xf numFmtId="0" fontId="28" fillId="2" borderId="0" xfId="0" applyFont="1" applyFill="1"/>
    <xf numFmtId="0" fontId="27" fillId="2" borderId="0" xfId="0" applyFont="1" applyFill="1"/>
    <xf numFmtId="0" fontId="27" fillId="2" borderId="0" xfId="0" applyFont="1" applyFill="1" applyAlignment="1">
      <alignment horizont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9" fillId="2" borderId="0" xfId="0" applyFont="1" applyFill="1" applyAlignment="1">
      <alignment horizontal="center"/>
    </xf>
    <xf numFmtId="0" fontId="30" fillId="2" borderId="0" xfId="2" applyFont="1" applyFill="1" applyBorder="1" applyAlignment="1" applyProtection="1">
      <alignment vertical="center"/>
    </xf>
    <xf numFmtId="0" fontId="29" fillId="2" borderId="0" xfId="0" applyFont="1" applyFill="1" applyAlignment="1">
      <alignment horizontal="center" vertical="center"/>
    </xf>
    <xf numFmtId="0" fontId="31" fillId="2" borderId="0" xfId="0" applyFont="1" applyFill="1" applyAlignment="1">
      <alignment horizontal="left"/>
    </xf>
    <xf numFmtId="0" fontId="30" fillId="2" borderId="0" xfId="2" applyFont="1" applyFill="1" applyAlignment="1" applyProtection="1">
      <alignment vertical="center"/>
    </xf>
    <xf numFmtId="0" fontId="27" fillId="3" borderId="1" xfId="0" applyFont="1" applyFill="1" applyBorder="1"/>
    <xf numFmtId="0" fontId="27" fillId="3" borderId="2" xfId="0" applyFont="1" applyFill="1" applyBorder="1"/>
    <xf numFmtId="0" fontId="28" fillId="3" borderId="78" xfId="0" applyFont="1" applyFill="1" applyBorder="1"/>
    <xf numFmtId="0" fontId="28" fillId="3" borderId="79" xfId="0" applyFont="1" applyFill="1" applyBorder="1"/>
    <xf numFmtId="0" fontId="27" fillId="3" borderId="3" xfId="0" applyFont="1" applyFill="1" applyBorder="1"/>
    <xf numFmtId="0" fontId="31"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0" fontId="27" fillId="3" borderId="4" xfId="0" applyFont="1" applyFill="1" applyBorder="1"/>
    <xf numFmtId="0" fontId="27" fillId="2" borderId="4" xfId="0" applyFont="1" applyFill="1" applyBorder="1" applyAlignment="1">
      <alignment horizontal="center"/>
    </xf>
    <xf numFmtId="0" fontId="31" fillId="2" borderId="4" xfId="0" applyFont="1" applyFill="1" applyBorder="1" applyAlignment="1">
      <alignment horizontal="center" vertical="center"/>
    </xf>
    <xf numFmtId="0" fontId="31" fillId="2" borderId="0" xfId="0" applyFont="1" applyFill="1" applyAlignment="1">
      <alignment vertical="center"/>
    </xf>
    <xf numFmtId="0" fontId="27" fillId="3" borderId="5" xfId="0" applyFont="1" applyFill="1" applyBorder="1"/>
    <xf numFmtId="0" fontId="27" fillId="3" borderId="6" xfId="0" applyFont="1" applyFill="1" applyBorder="1"/>
    <xf numFmtId="0" fontId="27" fillId="3" borderId="7" xfId="0" applyFont="1" applyFill="1" applyBorder="1"/>
    <xf numFmtId="0" fontId="5" fillId="2" borderId="0" xfId="0" applyFont="1" applyFill="1"/>
    <xf numFmtId="0" fontId="32" fillId="2" borderId="0" xfId="0" applyFont="1" applyFill="1"/>
    <xf numFmtId="0" fontId="28" fillId="3" borderId="80" xfId="0" applyFont="1" applyFill="1" applyBorder="1"/>
    <xf numFmtId="0" fontId="28" fillId="3" borderId="81" xfId="0" applyFont="1" applyFill="1" applyBorder="1"/>
    <xf numFmtId="0" fontId="28" fillId="3" borderId="82" xfId="0" applyFont="1" applyFill="1" applyBorder="1"/>
    <xf numFmtId="0" fontId="28" fillId="3" borderId="0" xfId="0" applyFont="1" applyFill="1"/>
    <xf numFmtId="0" fontId="33" fillId="2" borderId="0" xfId="0" applyFont="1" applyFill="1" applyAlignment="1">
      <alignment horizontal="center" vertical="center"/>
    </xf>
    <xf numFmtId="0" fontId="3" fillId="2" borderId="0" xfId="0" applyFont="1" applyFill="1" applyAlignment="1">
      <alignment horizontal="right" vertical="center"/>
    </xf>
    <xf numFmtId="0" fontId="27" fillId="2" borderId="0" xfId="0" applyFont="1" applyFill="1" applyAlignment="1">
      <alignment horizontal="left" vertical="top" wrapText="1"/>
    </xf>
    <xf numFmtId="0" fontId="28" fillId="2" borderId="0" xfId="0" applyFont="1" applyFill="1" applyAlignment="1">
      <alignment vertical="top"/>
    </xf>
    <xf numFmtId="0" fontId="27" fillId="4" borderId="0" xfId="0" applyFont="1" applyFill="1" applyAlignment="1">
      <alignment vertical="center"/>
    </xf>
    <xf numFmtId="0" fontId="27" fillId="2" borderId="0" xfId="0" applyFont="1" applyFill="1" applyAlignment="1">
      <alignment horizontal="center" vertical="center" wrapText="1"/>
    </xf>
    <xf numFmtId="0" fontId="27" fillId="2" borderId="0" xfId="0" applyFont="1" applyFill="1" applyAlignment="1">
      <alignment vertical="top" wrapText="1"/>
    </xf>
    <xf numFmtId="0" fontId="34" fillId="2" borderId="0" xfId="0" applyFont="1" applyFill="1" applyAlignment="1">
      <alignment horizontal="left" vertical="center" indent="6"/>
    </xf>
    <xf numFmtId="0" fontId="27" fillId="3" borderId="8" xfId="0" applyFont="1" applyFill="1" applyBorder="1"/>
    <xf numFmtId="0" fontId="27" fillId="3" borderId="9" xfId="0" applyFont="1" applyFill="1" applyBorder="1"/>
    <xf numFmtId="0" fontId="27" fillId="3" borderId="10" xfId="0" applyFont="1" applyFill="1" applyBorder="1"/>
    <xf numFmtId="0" fontId="27" fillId="3" borderId="1" xfId="0" applyFont="1" applyFill="1" applyBorder="1" applyAlignment="1">
      <alignment horizontal="left" vertical="top"/>
    </xf>
    <xf numFmtId="0" fontId="31" fillId="2" borderId="11" xfId="0" applyFont="1" applyFill="1" applyBorder="1" applyAlignment="1">
      <alignment horizontal="center" vertical="center" wrapText="1"/>
    </xf>
    <xf numFmtId="0" fontId="28" fillId="3" borderId="83" xfId="0" applyFont="1" applyFill="1" applyBorder="1"/>
    <xf numFmtId="0" fontId="28" fillId="3" borderId="84" xfId="0" applyFont="1" applyFill="1" applyBorder="1"/>
    <xf numFmtId="0" fontId="28" fillId="3" borderId="85" xfId="0" applyFont="1" applyFill="1" applyBorder="1"/>
    <xf numFmtId="0" fontId="32" fillId="2" borderId="11" xfId="0" applyFont="1" applyFill="1" applyBorder="1"/>
    <xf numFmtId="0" fontId="32" fillId="3" borderId="9" xfId="0" applyFont="1" applyFill="1" applyBorder="1"/>
    <xf numFmtId="0" fontId="32" fillId="3" borderId="6" xfId="0" applyFont="1" applyFill="1" applyBorder="1"/>
    <xf numFmtId="0" fontId="32" fillId="3" borderId="7" xfId="0" applyFont="1" applyFill="1" applyBorder="1"/>
    <xf numFmtId="0" fontId="32" fillId="3" borderId="1" xfId="0" applyFont="1" applyFill="1" applyBorder="1"/>
    <xf numFmtId="0" fontId="32" fillId="3" borderId="2" xfId="0" applyFont="1" applyFill="1" applyBorder="1"/>
    <xf numFmtId="0" fontId="32" fillId="3" borderId="3" xfId="0" applyFont="1" applyFill="1" applyBorder="1" applyAlignment="1">
      <alignment wrapText="1"/>
    </xf>
    <xf numFmtId="0" fontId="32" fillId="3" borderId="3" xfId="0" applyFont="1" applyFill="1" applyBorder="1"/>
    <xf numFmtId="0" fontId="32" fillId="3" borderId="10" xfId="0" applyFont="1" applyFill="1" applyBorder="1"/>
    <xf numFmtId="164" fontId="28" fillId="2" borderId="12" xfId="0" applyNumberFormat="1" applyFont="1" applyFill="1" applyBorder="1" applyAlignment="1" applyProtection="1">
      <alignment horizontal="center" vertical="center"/>
      <protection locked="0"/>
    </xf>
    <xf numFmtId="0" fontId="31" fillId="2" borderId="0" xfId="0" applyFont="1" applyFill="1" applyAlignment="1">
      <alignment horizontal="center" vertical="center"/>
    </xf>
    <xf numFmtId="164" fontId="35" fillId="5" borderId="13" xfId="0" applyNumberFormat="1" applyFont="1" applyFill="1" applyBorder="1" applyAlignment="1" applyProtection="1">
      <alignment horizontal="center" vertical="center" wrapText="1"/>
      <protection locked="0"/>
    </xf>
    <xf numFmtId="0" fontId="27" fillId="2" borderId="11" xfId="0" applyFont="1" applyFill="1" applyBorder="1"/>
    <xf numFmtId="164" fontId="28" fillId="2" borderId="14" xfId="0" applyNumberFormat="1" applyFont="1" applyFill="1" applyBorder="1" applyAlignment="1" applyProtection="1">
      <alignment horizontal="center" vertical="center"/>
      <protection locked="0"/>
    </xf>
    <xf numFmtId="164" fontId="28" fillId="2" borderId="15" xfId="0" applyNumberFormat="1" applyFont="1" applyFill="1" applyBorder="1" applyAlignment="1" applyProtection="1">
      <alignment horizontal="center" vertical="center"/>
      <protection locked="0"/>
    </xf>
    <xf numFmtId="0" fontId="27" fillId="6" borderId="0" xfId="0" applyFont="1" applyFill="1"/>
    <xf numFmtId="0" fontId="27" fillId="3" borderId="16" xfId="0" applyFont="1" applyFill="1" applyBorder="1"/>
    <xf numFmtId="0" fontId="27" fillId="2" borderId="17" xfId="0" applyFont="1" applyFill="1" applyBorder="1"/>
    <xf numFmtId="0" fontId="28" fillId="7" borderId="4" xfId="0" applyFont="1" applyFill="1" applyBorder="1" applyAlignment="1" applyProtection="1">
      <alignment horizontal="center" vertical="center" wrapText="1"/>
      <protection locked="0"/>
    </xf>
    <xf numFmtId="0" fontId="29" fillId="2" borderId="0" xfId="0" applyFont="1" applyFill="1" applyAlignment="1">
      <alignment horizontal="left" vertical="center" wrapText="1"/>
    </xf>
    <xf numFmtId="0" fontId="31" fillId="2" borderId="0" xfId="0" applyFont="1" applyFill="1"/>
    <xf numFmtId="0" fontId="28" fillId="3" borderId="8" xfId="0" applyFont="1" applyFill="1" applyBorder="1"/>
    <xf numFmtId="0" fontId="27" fillId="3" borderId="9" xfId="0" applyFont="1" applyFill="1" applyBorder="1" applyAlignment="1">
      <alignment vertical="top"/>
    </xf>
    <xf numFmtId="0" fontId="28" fillId="3" borderId="1" xfId="0" applyFont="1" applyFill="1" applyBorder="1"/>
    <xf numFmtId="0" fontId="27" fillId="3" borderId="0" xfId="0" applyFont="1" applyFill="1"/>
    <xf numFmtId="0" fontId="27" fillId="3" borderId="18" xfId="0" applyFont="1" applyFill="1" applyBorder="1"/>
    <xf numFmtId="0" fontId="28" fillId="3" borderId="16" xfId="0" applyFont="1" applyFill="1" applyBorder="1"/>
    <xf numFmtId="0" fontId="28" fillId="3" borderId="2" xfId="0" applyFont="1" applyFill="1" applyBorder="1"/>
    <xf numFmtId="0" fontId="28" fillId="3" borderId="3" xfId="0" applyFont="1" applyFill="1" applyBorder="1"/>
    <xf numFmtId="0" fontId="27" fillId="2" borderId="0" xfId="0" applyFont="1" applyFill="1" applyAlignment="1">
      <alignment wrapText="1"/>
    </xf>
    <xf numFmtId="0" fontId="28" fillId="3" borderId="18" xfId="0" applyFont="1" applyFill="1" applyBorder="1"/>
    <xf numFmtId="0" fontId="28" fillId="3" borderId="6" xfId="0" applyFont="1" applyFill="1" applyBorder="1"/>
    <xf numFmtId="0" fontId="28" fillId="3" borderId="7" xfId="0" applyFont="1" applyFill="1" applyBorder="1"/>
    <xf numFmtId="0" fontId="36" fillId="2" borderId="0" xfId="0" applyFont="1" applyFill="1" applyAlignment="1">
      <alignment horizontal="center" vertical="center"/>
    </xf>
    <xf numFmtId="0" fontId="29" fillId="2" borderId="0" xfId="0" applyFont="1" applyFill="1" applyAlignment="1">
      <alignment horizontal="left" vertical="top"/>
    </xf>
    <xf numFmtId="0" fontId="27" fillId="2" borderId="0" xfId="0" applyFont="1" applyFill="1" applyAlignment="1">
      <alignment horizontal="left" vertical="center" wrapText="1"/>
    </xf>
    <xf numFmtId="0" fontId="34" fillId="2" borderId="0" xfId="0" applyFont="1" applyFill="1" applyAlignment="1">
      <alignment vertical="top" wrapText="1"/>
    </xf>
    <xf numFmtId="0" fontId="27" fillId="2" borderId="0" xfId="0" applyFont="1" applyFill="1" applyAlignment="1">
      <alignment horizontal="left" vertical="top"/>
    </xf>
    <xf numFmtId="0" fontId="29" fillId="2" borderId="0" xfId="0" applyFont="1" applyFill="1" applyAlignment="1">
      <alignment horizontal="right" vertical="center"/>
    </xf>
    <xf numFmtId="0" fontId="29" fillId="2" borderId="0" xfId="0" applyFont="1" applyFill="1" applyAlignment="1">
      <alignment vertical="center"/>
    </xf>
    <xf numFmtId="0" fontId="34" fillId="2" borderId="0" xfId="0" applyFont="1" applyFill="1"/>
    <xf numFmtId="0" fontId="27" fillId="2" borderId="0" xfId="0" applyFont="1" applyFill="1" applyAlignment="1">
      <alignment horizontal="center" vertical="top" wrapText="1"/>
    </xf>
    <xf numFmtId="0" fontId="34" fillId="2" borderId="0" xfId="0" applyFont="1" applyFill="1" applyAlignment="1">
      <alignment horizontal="left" vertical="center"/>
    </xf>
    <xf numFmtId="0" fontId="34" fillId="2" borderId="0" xfId="0" applyFont="1" applyFill="1" applyAlignment="1">
      <alignment horizontal="right" vertical="center"/>
    </xf>
    <xf numFmtId="0" fontId="28" fillId="2" borderId="0" xfId="0" applyFont="1" applyFill="1" applyAlignment="1">
      <alignment horizontal="center" vertical="center" wrapText="1"/>
    </xf>
    <xf numFmtId="0" fontId="34" fillId="2" borderId="0" xfId="0" applyFont="1" applyFill="1" applyAlignment="1">
      <alignment vertical="center"/>
    </xf>
    <xf numFmtId="0" fontId="27" fillId="2" borderId="0" xfId="0" applyFont="1" applyFill="1" applyAlignment="1">
      <alignment vertical="top"/>
    </xf>
    <xf numFmtId="1" fontId="31" fillId="2" borderId="4" xfId="0" applyNumberFormat="1" applyFont="1" applyFill="1" applyBorder="1" applyAlignment="1">
      <alignment horizontal="center" vertical="center" wrapText="1"/>
    </xf>
    <xf numFmtId="0" fontId="27" fillId="3" borderId="3" xfId="0" applyFont="1" applyFill="1" applyBorder="1" applyAlignment="1">
      <alignment horizontal="left"/>
    </xf>
    <xf numFmtId="0" fontId="37" fillId="3" borderId="1" xfId="0" applyFont="1" applyFill="1" applyBorder="1" applyAlignment="1">
      <alignment horizontal="left" vertical="center" readingOrder="1"/>
    </xf>
    <xf numFmtId="0" fontId="27" fillId="2" borderId="0" xfId="0" applyFont="1" applyFill="1" applyAlignment="1">
      <alignment horizontal="left"/>
    </xf>
    <xf numFmtId="0" fontId="27" fillId="3" borderId="1" xfId="0" applyFont="1" applyFill="1" applyBorder="1" applyAlignment="1">
      <alignment vertical="center" readingOrder="1"/>
    </xf>
    <xf numFmtId="0" fontId="38" fillId="2" borderId="0" xfId="0" applyFont="1" applyFill="1" applyAlignment="1">
      <alignment horizontal="left" vertical="center" wrapText="1"/>
    </xf>
    <xf numFmtId="0" fontId="38" fillId="2" borderId="0" xfId="0" applyFont="1" applyFill="1" applyAlignment="1">
      <alignment horizontal="center" vertical="center" wrapText="1"/>
    </xf>
    <xf numFmtId="0" fontId="34" fillId="2" borderId="0" xfId="0" applyFont="1" applyFill="1" applyAlignment="1">
      <alignment horizontal="left" vertical="center" wrapText="1"/>
    </xf>
    <xf numFmtId="0" fontId="39" fillId="2" borderId="0" xfId="0" applyFont="1" applyFill="1" applyAlignment="1">
      <alignment horizontal="left" vertical="center" wrapText="1"/>
    </xf>
    <xf numFmtId="0" fontId="40" fillId="2" borderId="0" xfId="0" applyFont="1" applyFill="1" applyAlignment="1">
      <alignment horizontal="left" vertical="top"/>
    </xf>
    <xf numFmtId="0" fontId="29" fillId="2" borderId="0" xfId="0" applyFont="1" applyFill="1" applyAlignment="1">
      <alignment vertical="center" wrapText="1"/>
    </xf>
    <xf numFmtId="0" fontId="31" fillId="2" borderId="0" xfId="0" applyFont="1" applyFill="1" applyAlignment="1">
      <alignment horizontal="left" vertical="center" wrapText="1"/>
    </xf>
    <xf numFmtId="164" fontId="38" fillId="2" borderId="0" xfId="0" applyNumberFormat="1" applyFont="1" applyFill="1" applyAlignment="1">
      <alignment horizontal="center" vertical="center" wrapText="1"/>
    </xf>
    <xf numFmtId="0" fontId="31" fillId="8" borderId="13" xfId="0" applyFont="1" applyFill="1" applyBorder="1" applyAlignment="1">
      <alignment horizontal="center" vertical="center" wrapText="1"/>
    </xf>
    <xf numFmtId="164" fontId="28" fillId="7" borderId="19" xfId="0" applyNumberFormat="1" applyFont="1" applyFill="1" applyBorder="1" applyAlignment="1">
      <alignment horizontal="center" vertical="center"/>
    </xf>
    <xf numFmtId="164" fontId="28" fillId="9" borderId="19" xfId="0" applyNumberFormat="1" applyFont="1" applyFill="1" applyBorder="1" applyAlignment="1">
      <alignment horizontal="center" vertical="center"/>
    </xf>
    <xf numFmtId="0" fontId="27" fillId="2" borderId="20" xfId="0" applyFont="1" applyFill="1" applyBorder="1" applyAlignment="1">
      <alignment horizontal="center" vertical="center"/>
    </xf>
    <xf numFmtId="0" fontId="41" fillId="5" borderId="0" xfId="0" applyFont="1" applyFill="1"/>
    <xf numFmtId="0" fontId="41" fillId="0" borderId="0" xfId="0" applyFont="1"/>
    <xf numFmtId="0" fontId="42" fillId="10" borderId="21" xfId="0" applyFont="1" applyFill="1" applyBorder="1" applyAlignment="1">
      <alignment horizontal="right" vertical="center" wrapText="1"/>
    </xf>
    <xf numFmtId="0" fontId="42" fillId="10" borderId="13" xfId="0" applyFont="1" applyFill="1" applyBorder="1" applyAlignment="1">
      <alignment horizontal="center" vertical="center" wrapText="1"/>
    </xf>
    <xf numFmtId="0" fontId="42" fillId="10" borderId="22" xfId="0" applyFont="1" applyFill="1" applyBorder="1" applyAlignment="1">
      <alignment horizontal="center" vertical="center" wrapText="1"/>
    </xf>
    <xf numFmtId="166" fontId="35" fillId="10" borderId="13" xfId="3" applyNumberFormat="1" applyFont="1" applyFill="1" applyBorder="1" applyAlignment="1" applyProtection="1">
      <alignment horizontal="center" vertical="center" wrapText="1"/>
    </xf>
    <xf numFmtId="0" fontId="43" fillId="2" borderId="0" xfId="0" applyFont="1" applyFill="1"/>
    <xf numFmtId="0" fontId="3" fillId="2" borderId="0" xfId="0" applyFont="1" applyFill="1" applyAlignment="1">
      <alignment horizontal="left" vertical="center" wrapText="1"/>
    </xf>
    <xf numFmtId="0" fontId="34" fillId="7" borderId="23" xfId="0" applyFont="1" applyFill="1" applyBorder="1" applyAlignment="1">
      <alignment horizontal="center" vertical="center" wrapText="1"/>
    </xf>
    <xf numFmtId="1" fontId="31" fillId="2" borderId="0" xfId="0" applyNumberFormat="1" applyFont="1" applyFill="1" applyAlignment="1">
      <alignment wrapText="1"/>
    </xf>
    <xf numFmtId="0" fontId="44" fillId="0" borderId="0" xfId="0" applyFont="1" applyAlignment="1">
      <alignment vertical="center"/>
    </xf>
    <xf numFmtId="0" fontId="31" fillId="2" borderId="0" xfId="0" applyFont="1" applyFill="1" applyAlignment="1">
      <alignment horizontal="center" vertical="top" wrapText="1"/>
    </xf>
    <xf numFmtId="1" fontId="31" fillId="2" borderId="11" xfId="0" applyNumberFormat="1" applyFont="1" applyFill="1" applyBorder="1" applyAlignment="1">
      <alignment horizontal="center" vertical="center" wrapText="1"/>
    </xf>
    <xf numFmtId="0" fontId="35" fillId="5" borderId="13" xfId="0" applyFont="1" applyFill="1" applyBorder="1" applyAlignment="1" applyProtection="1">
      <alignment horizontal="center" vertical="center" wrapText="1"/>
      <protection locked="0"/>
    </xf>
    <xf numFmtId="0" fontId="35" fillId="5" borderId="13" xfId="0" applyFont="1" applyFill="1" applyBorder="1" applyAlignment="1" applyProtection="1">
      <alignment vertical="center" wrapText="1"/>
      <protection locked="0"/>
    </xf>
    <xf numFmtId="164" fontId="35" fillId="5" borderId="13" xfId="1" applyNumberFormat="1" applyFont="1" applyFill="1" applyBorder="1" applyAlignment="1" applyProtection="1">
      <alignment horizontal="center" vertical="center" wrapText="1"/>
      <protection locked="0"/>
    </xf>
    <xf numFmtId="166" fontId="42" fillId="10" borderId="21" xfId="3" applyNumberFormat="1" applyFont="1" applyFill="1" applyBorder="1" applyAlignment="1" applyProtection="1">
      <alignment horizontal="center" vertical="center" wrapText="1"/>
    </xf>
    <xf numFmtId="0" fontId="41" fillId="5" borderId="24" xfId="0" applyFont="1" applyFill="1" applyBorder="1"/>
    <xf numFmtId="14" fontId="35" fillId="5" borderId="22" xfId="0" applyNumberFormat="1" applyFont="1" applyFill="1" applyBorder="1" applyAlignment="1" applyProtection="1">
      <alignment horizontal="center" vertical="center" wrapText="1"/>
      <protection locked="0"/>
    </xf>
    <xf numFmtId="166" fontId="42" fillId="10" borderId="25" xfId="3" applyNumberFormat="1" applyFont="1" applyFill="1" applyBorder="1" applyAlignment="1" applyProtection="1">
      <alignment horizontal="center" vertical="center" wrapText="1"/>
    </xf>
    <xf numFmtId="0" fontId="41" fillId="5" borderId="26" xfId="0" applyFont="1" applyFill="1" applyBorder="1"/>
    <xf numFmtId="164" fontId="28" fillId="2" borderId="27" xfId="0" applyNumberFormat="1" applyFont="1" applyFill="1" applyBorder="1" applyAlignment="1" applyProtection="1">
      <alignment horizontal="center" vertical="center"/>
      <protection locked="0"/>
    </xf>
    <xf numFmtId="164" fontId="28" fillId="6" borderId="28" xfId="0" applyNumberFormat="1" applyFont="1" applyFill="1" applyBorder="1" applyAlignment="1">
      <alignment horizontal="center" vertical="center"/>
    </xf>
    <xf numFmtId="164" fontId="28" fillId="9" borderId="28" xfId="0" applyNumberFormat="1" applyFont="1" applyFill="1" applyBorder="1" applyAlignment="1">
      <alignment horizontal="center" vertical="center"/>
    </xf>
    <xf numFmtId="164" fontId="28" fillId="2" borderId="29" xfId="0" applyNumberFormat="1" applyFont="1" applyFill="1" applyBorder="1" applyAlignment="1" applyProtection="1">
      <alignment horizontal="center" vertical="center"/>
      <protection locked="0"/>
    </xf>
    <xf numFmtId="0" fontId="27" fillId="2" borderId="30" xfId="0" applyFont="1" applyFill="1" applyBorder="1" applyAlignment="1">
      <alignment horizontal="center" vertical="center"/>
    </xf>
    <xf numFmtId="0" fontId="31" fillId="2" borderId="0" xfId="0" applyFont="1" applyFill="1" applyAlignment="1">
      <alignment horizontal="right"/>
    </xf>
    <xf numFmtId="0" fontId="42" fillId="10" borderId="30" xfId="0" applyFont="1" applyFill="1" applyBorder="1" applyAlignment="1">
      <alignment horizontal="right" vertical="center" wrapText="1"/>
    </xf>
    <xf numFmtId="0" fontId="27" fillId="2" borderId="31" xfId="0" applyFont="1" applyFill="1" applyBorder="1"/>
    <xf numFmtId="0" fontId="27" fillId="2" borderId="32" xfId="0" applyFont="1" applyFill="1" applyBorder="1"/>
    <xf numFmtId="0" fontId="27" fillId="2" borderId="33" xfId="0" applyFont="1" applyFill="1" applyBorder="1"/>
    <xf numFmtId="0" fontId="28" fillId="2" borderId="0" xfId="0" applyFont="1" applyFill="1" applyAlignment="1">
      <alignment vertical="center" wrapText="1"/>
    </xf>
    <xf numFmtId="0" fontId="36" fillId="2" borderId="0" xfId="0" applyFont="1" applyFill="1" applyAlignment="1">
      <alignment vertical="center" wrapText="1"/>
    </xf>
    <xf numFmtId="10" fontId="45" fillId="2" borderId="0" xfId="0" applyNumberFormat="1" applyFont="1" applyFill="1" applyAlignment="1">
      <alignment vertical="center" wrapText="1"/>
    </xf>
    <xf numFmtId="0" fontId="27" fillId="2" borderId="0" xfId="0" applyFont="1" applyFill="1" applyAlignment="1">
      <alignment vertical="center" wrapText="1"/>
    </xf>
    <xf numFmtId="0" fontId="46" fillId="2" borderId="0" xfId="0" applyFont="1" applyFill="1" applyAlignment="1">
      <alignment vertical="center" wrapText="1"/>
    </xf>
    <xf numFmtId="0" fontId="27" fillId="7" borderId="0" xfId="0" applyFont="1" applyFill="1"/>
    <xf numFmtId="0" fontId="31" fillId="7" borderId="0" xfId="0" applyFont="1" applyFill="1" applyAlignment="1">
      <alignment horizontal="right"/>
    </xf>
    <xf numFmtId="0" fontId="27" fillId="7" borderId="0" xfId="0" applyFont="1" applyFill="1" applyAlignment="1">
      <alignment horizontal="center"/>
    </xf>
    <xf numFmtId="0" fontId="29" fillId="2" borderId="0" xfId="0" applyFont="1" applyFill="1" applyAlignment="1">
      <alignment horizontal="left" vertical="center"/>
    </xf>
    <xf numFmtId="0" fontId="47" fillId="2" borderId="0" xfId="2" applyFont="1" applyFill="1" applyAlignment="1" applyProtection="1">
      <alignment vertical="center"/>
    </xf>
    <xf numFmtId="0" fontId="47" fillId="2" borderId="0" xfId="2" applyFont="1" applyFill="1" applyAlignment="1" applyProtection="1">
      <alignment horizontal="center" vertical="top"/>
    </xf>
    <xf numFmtId="0" fontId="48" fillId="11" borderId="3" xfId="0" applyFont="1" applyFill="1" applyBorder="1" applyAlignment="1">
      <alignment horizontal="center" vertical="center"/>
    </xf>
    <xf numFmtId="0" fontId="48" fillId="0" borderId="0" xfId="0" applyFont="1" applyAlignment="1">
      <alignment vertical="center"/>
    </xf>
    <xf numFmtId="0" fontId="33" fillId="0" borderId="0" xfId="0" applyFont="1" applyAlignment="1">
      <alignment horizontal="center" vertical="center"/>
    </xf>
    <xf numFmtId="0" fontId="27" fillId="0" borderId="0" xfId="0" applyFont="1"/>
    <xf numFmtId="0" fontId="29" fillId="0" borderId="0" xfId="0" applyFont="1" applyAlignment="1">
      <alignment horizontal="center"/>
    </xf>
    <xf numFmtId="0" fontId="27" fillId="9" borderId="0" xfId="0" applyFont="1" applyFill="1"/>
    <xf numFmtId="164" fontId="35" fillId="10" borderId="13" xfId="1"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0" fontId="49" fillId="2" borderId="0" xfId="0" applyFont="1" applyFill="1" applyAlignment="1">
      <alignment horizontal="center" vertical="center"/>
    </xf>
    <xf numFmtId="0" fontId="28" fillId="4" borderId="0" xfId="0" applyFont="1" applyFill="1" applyAlignment="1">
      <alignment horizontal="left" vertical="center"/>
    </xf>
    <xf numFmtId="166" fontId="35" fillId="10" borderId="21" xfId="3" applyNumberFormat="1" applyFont="1" applyFill="1" applyBorder="1" applyAlignment="1" applyProtection="1">
      <alignment horizontal="center" vertical="center" wrapText="1"/>
    </xf>
    <xf numFmtId="0" fontId="42" fillId="10" borderId="21" xfId="0" applyFont="1" applyFill="1" applyBorder="1" applyAlignment="1">
      <alignment horizontal="center" vertical="center" wrapText="1"/>
    </xf>
    <xf numFmtId="0" fontId="28" fillId="2" borderId="4" xfId="0" applyFont="1" applyFill="1" applyBorder="1" applyAlignment="1" applyProtection="1">
      <alignment horizontal="left" vertical="top" wrapText="1"/>
      <protection locked="0"/>
    </xf>
    <xf numFmtId="164" fontId="3" fillId="12" borderId="22" xfId="0" applyNumberFormat="1" applyFont="1" applyFill="1" applyBorder="1" applyAlignment="1">
      <alignment horizontal="center" vertical="center" wrapText="1"/>
    </xf>
    <xf numFmtId="0" fontId="41" fillId="13" borderId="34" xfId="0" applyFont="1" applyFill="1" applyBorder="1"/>
    <xf numFmtId="164" fontId="3" fillId="6" borderId="21" xfId="0" applyNumberFormat="1" applyFont="1" applyFill="1" applyBorder="1" applyAlignment="1">
      <alignment horizontal="center" vertical="center" wrapText="1"/>
    </xf>
    <xf numFmtId="164" fontId="3" fillId="6" borderId="35" xfId="0" applyNumberFormat="1" applyFont="1" applyFill="1" applyBorder="1" applyAlignment="1">
      <alignment horizontal="center" vertical="center" wrapText="1"/>
    </xf>
    <xf numFmtId="164" fontId="3" fillId="12" borderId="13" xfId="0" applyNumberFormat="1" applyFont="1" applyFill="1" applyBorder="1" applyAlignment="1">
      <alignment horizontal="center" vertical="center" wrapText="1"/>
    </xf>
    <xf numFmtId="164" fontId="28" fillId="6" borderId="36" xfId="0" applyNumberFormat="1" applyFont="1" applyFill="1" applyBorder="1" applyAlignment="1">
      <alignment horizontal="center" vertical="center"/>
    </xf>
    <xf numFmtId="164" fontId="28" fillId="2" borderId="4" xfId="0" applyNumberFormat="1" applyFont="1" applyFill="1" applyBorder="1" applyAlignment="1" applyProtection="1">
      <alignment horizontal="center" vertical="center"/>
      <protection locked="0"/>
    </xf>
    <xf numFmtId="164" fontId="28" fillId="2" borderId="37" xfId="0" applyNumberFormat="1" applyFont="1" applyFill="1" applyBorder="1" applyAlignment="1" applyProtection="1">
      <alignment horizontal="center" vertical="center"/>
      <protection locked="0"/>
    </xf>
    <xf numFmtId="164" fontId="28" fillId="2" borderId="38" xfId="0" applyNumberFormat="1" applyFont="1" applyFill="1" applyBorder="1" applyAlignment="1" applyProtection="1">
      <alignment horizontal="center" vertical="center"/>
      <protection locked="0"/>
    </xf>
    <xf numFmtId="164" fontId="28" fillId="2" borderId="39" xfId="0" applyNumberFormat="1" applyFont="1" applyFill="1" applyBorder="1" applyAlignment="1" applyProtection="1">
      <alignment horizontal="center" vertical="center"/>
      <protection locked="0"/>
    </xf>
    <xf numFmtId="164" fontId="28" fillId="7" borderId="30" xfId="0" applyNumberFormat="1" applyFont="1" applyFill="1" applyBorder="1" applyAlignment="1">
      <alignment horizontal="center" vertical="center"/>
    </xf>
    <xf numFmtId="164" fontId="28" fillId="2" borderId="35" xfId="0" applyNumberFormat="1" applyFont="1" applyFill="1" applyBorder="1" applyAlignment="1" applyProtection="1">
      <alignment horizontal="center" vertical="center"/>
      <protection locked="0"/>
    </xf>
    <xf numFmtId="164" fontId="28" fillId="9" borderId="30" xfId="0" applyNumberFormat="1" applyFont="1" applyFill="1" applyBorder="1" applyAlignment="1">
      <alignment horizontal="center" vertical="center"/>
    </xf>
    <xf numFmtId="164" fontId="28" fillId="9" borderId="36" xfId="0" applyNumberFormat="1" applyFont="1" applyFill="1" applyBorder="1" applyAlignment="1">
      <alignment horizontal="center" vertical="center"/>
    </xf>
    <xf numFmtId="164" fontId="35" fillId="10" borderId="40" xfId="0" applyNumberFormat="1" applyFont="1" applyFill="1" applyBorder="1" applyAlignment="1">
      <alignment horizontal="center" vertical="center" wrapText="1"/>
    </xf>
    <xf numFmtId="9" fontId="34" fillId="12" borderId="41" xfId="3" applyFont="1" applyFill="1" applyBorder="1" applyAlignment="1" applyProtection="1">
      <alignment horizontal="center" vertical="center"/>
    </xf>
    <xf numFmtId="10" fontId="35" fillId="10" borderId="36" xfId="3" applyNumberFormat="1" applyFont="1" applyFill="1" applyBorder="1" applyAlignment="1" applyProtection="1">
      <alignment horizontal="left" vertical="center" wrapText="1"/>
    </xf>
    <xf numFmtId="10" fontId="35" fillId="10" borderId="42" xfId="3" applyNumberFormat="1" applyFont="1" applyFill="1" applyBorder="1" applyAlignment="1" applyProtection="1">
      <alignment horizontal="center" vertical="center" wrapText="1"/>
    </xf>
    <xf numFmtId="10" fontId="35" fillId="10" borderId="43" xfId="3" applyNumberFormat="1" applyFont="1" applyFill="1" applyBorder="1" applyAlignment="1" applyProtection="1">
      <alignment horizontal="center" vertical="center" wrapText="1"/>
    </xf>
    <xf numFmtId="0" fontId="50" fillId="2" borderId="0" xfId="0" applyFont="1" applyFill="1" applyAlignment="1" applyProtection="1">
      <alignment vertical="center"/>
      <protection locked="0"/>
    </xf>
    <xf numFmtId="0" fontId="51" fillId="7" borderId="4" xfId="0" applyFont="1" applyFill="1" applyBorder="1" applyAlignment="1" applyProtection="1">
      <alignment vertical="top"/>
      <protection locked="0"/>
    </xf>
    <xf numFmtId="0" fontId="28" fillId="2" borderId="4" xfId="0" applyFont="1" applyFill="1" applyBorder="1" applyAlignment="1" applyProtection="1">
      <alignment horizontal="left" vertical="top"/>
      <protection locked="0"/>
    </xf>
    <xf numFmtId="1" fontId="28" fillId="2" borderId="4" xfId="0" applyNumberFormat="1" applyFont="1" applyFill="1" applyBorder="1" applyAlignment="1" applyProtection="1">
      <alignment horizontal="left" vertical="top"/>
      <protection locked="0"/>
    </xf>
    <xf numFmtId="14" fontId="28" fillId="2" borderId="4" xfId="0" applyNumberFormat="1" applyFont="1" applyFill="1" applyBorder="1" applyAlignment="1" applyProtection="1">
      <alignment horizontal="left" vertical="top"/>
      <protection locked="0"/>
    </xf>
    <xf numFmtId="0" fontId="27" fillId="2" borderId="0" xfId="0" applyFont="1" applyFill="1" applyAlignment="1" applyProtection="1">
      <alignment vertical="top"/>
      <protection locked="0"/>
    </xf>
    <xf numFmtId="14" fontId="2" fillId="2" borderId="4" xfId="0" applyNumberFormat="1" applyFont="1" applyFill="1" applyBorder="1" applyAlignment="1" applyProtection="1">
      <alignment horizontal="left" vertical="center" wrapText="1"/>
      <protection locked="0"/>
    </xf>
    <xf numFmtId="0" fontId="5" fillId="2" borderId="0" xfId="0" applyFont="1" applyFill="1" applyProtection="1">
      <protection locked="0"/>
    </xf>
    <xf numFmtId="0" fontId="50" fillId="2" borderId="0" xfId="0" applyFont="1" applyFill="1" applyAlignment="1" applyProtection="1">
      <alignment vertical="top"/>
      <protection locked="0"/>
    </xf>
    <xf numFmtId="0" fontId="51" fillId="7" borderId="4" xfId="0" applyFont="1" applyFill="1" applyBorder="1" applyAlignment="1" applyProtection="1">
      <alignment horizontal="left" vertical="top"/>
      <protection locked="0"/>
    </xf>
    <xf numFmtId="0" fontId="27" fillId="7" borderId="44"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27" fillId="9" borderId="44"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9" borderId="45"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6" borderId="46"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38" xfId="0" applyFont="1" applyFill="1" applyBorder="1" applyAlignment="1">
      <alignment horizontal="center" vertical="center" wrapText="1"/>
    </xf>
    <xf numFmtId="0" fontId="27" fillId="9" borderId="37"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6" borderId="37"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29" fillId="2" borderId="48" xfId="0" applyFont="1" applyFill="1" applyBorder="1" applyAlignment="1">
      <alignment horizontal="center"/>
    </xf>
    <xf numFmtId="0" fontId="33" fillId="2" borderId="48" xfId="0" applyFont="1" applyFill="1" applyBorder="1" applyAlignment="1">
      <alignment horizontal="center" vertical="center"/>
    </xf>
    <xf numFmtId="0" fontId="5" fillId="2" borderId="4"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8" xfId="0" applyFont="1" applyFill="1" applyBorder="1" applyAlignment="1">
      <alignment horizontal="left" vertical="center"/>
    </xf>
    <xf numFmtId="0" fontId="34" fillId="9" borderId="4" xfId="0" applyFont="1" applyFill="1" applyBorder="1" applyAlignment="1">
      <alignment horizontal="center" vertical="center" wrapText="1"/>
    </xf>
    <xf numFmtId="0" fontId="29" fillId="2" borderId="0" xfId="0" applyFont="1" applyFill="1" applyAlignment="1">
      <alignment horizontal="left" vertical="top" wrapText="1"/>
    </xf>
    <xf numFmtId="0" fontId="31" fillId="2" borderId="16" xfId="0" applyFont="1" applyFill="1" applyBorder="1" applyAlignment="1">
      <alignment vertical="center" wrapText="1"/>
    </xf>
    <xf numFmtId="0" fontId="29" fillId="2" borderId="6" xfId="0" applyFont="1" applyFill="1" applyBorder="1" applyAlignment="1">
      <alignment horizontal="center" vertical="center" wrapText="1"/>
    </xf>
    <xf numFmtId="0" fontId="28" fillId="3" borderId="1" xfId="0" applyFont="1" applyFill="1" applyBorder="1" applyAlignment="1">
      <alignment vertical="top"/>
    </xf>
    <xf numFmtId="0" fontId="28" fillId="3" borderId="5" xfId="0" applyFont="1" applyFill="1" applyBorder="1"/>
    <xf numFmtId="0" fontId="45" fillId="7" borderId="4" xfId="0" applyFont="1" applyFill="1" applyBorder="1" applyAlignment="1" applyProtection="1">
      <alignment horizontal="center" vertical="center" wrapText="1"/>
      <protection locked="0"/>
    </xf>
    <xf numFmtId="0" fontId="45" fillId="2" borderId="0" xfId="0" applyFont="1" applyFill="1" applyAlignment="1">
      <alignment vertical="top" wrapText="1"/>
    </xf>
    <xf numFmtId="0" fontId="29" fillId="2" borderId="0" xfId="0" applyFont="1" applyFill="1"/>
    <xf numFmtId="0" fontId="8" fillId="2" borderId="0" xfId="0" applyFont="1" applyFill="1" applyAlignment="1">
      <alignment horizontal="center" vertical="center" wrapText="1"/>
    </xf>
    <xf numFmtId="0" fontId="56" fillId="2" borderId="0" xfId="0" applyFont="1" applyFill="1" applyAlignment="1">
      <alignment horizontal="left" vertical="center" wrapText="1"/>
    </xf>
    <xf numFmtId="0" fontId="27" fillId="2" borderId="86" xfId="0" applyFont="1" applyFill="1" applyBorder="1"/>
    <xf numFmtId="0" fontId="27" fillId="2" borderId="87" xfId="0" applyFont="1" applyFill="1" applyBorder="1"/>
    <xf numFmtId="0" fontId="27" fillId="2" borderId="88" xfId="0" applyFont="1" applyFill="1" applyBorder="1"/>
    <xf numFmtId="0" fontId="27" fillId="2" borderId="89" xfId="0" applyFont="1" applyFill="1" applyBorder="1"/>
    <xf numFmtId="0" fontId="27" fillId="2" borderId="90" xfId="0" applyFont="1" applyFill="1" applyBorder="1"/>
    <xf numFmtId="0" fontId="29" fillId="2" borderId="89" xfId="0" applyFont="1" applyFill="1" applyBorder="1" applyAlignment="1">
      <alignment horizontal="center"/>
    </xf>
    <xf numFmtId="0" fontId="29" fillId="2" borderId="90" xfId="0" applyFont="1" applyFill="1" applyBorder="1" applyAlignment="1">
      <alignment horizontal="center"/>
    </xf>
    <xf numFmtId="0" fontId="27" fillId="2" borderId="90" xfId="0" applyFont="1" applyFill="1" applyBorder="1" applyAlignment="1">
      <alignment horizontal="left"/>
    </xf>
    <xf numFmtId="0" fontId="27" fillId="2" borderId="91" xfId="0" applyFont="1" applyFill="1" applyBorder="1"/>
    <xf numFmtId="0" fontId="27" fillId="2" borderId="92" xfId="0" applyFont="1" applyFill="1" applyBorder="1"/>
    <xf numFmtId="0" fontId="27" fillId="2" borderId="93" xfId="0" applyFont="1" applyFill="1" applyBorder="1"/>
    <xf numFmtId="0" fontId="29" fillId="2" borderId="91" xfId="0" applyFont="1" applyFill="1" applyBorder="1" applyAlignment="1">
      <alignment horizontal="center"/>
    </xf>
    <xf numFmtId="1" fontId="34" fillId="7" borderId="4" xfId="0" applyNumberFormat="1" applyFont="1" applyFill="1" applyBorder="1" applyAlignment="1">
      <alignment horizontal="center" vertical="center" wrapText="1"/>
    </xf>
    <xf numFmtId="1" fontId="34" fillId="7" borderId="4" xfId="0" applyNumberFormat="1" applyFont="1" applyFill="1" applyBorder="1" applyAlignment="1" applyProtection="1">
      <alignment horizontal="center" vertical="center" wrapText="1"/>
      <protection locked="0"/>
    </xf>
    <xf numFmtId="164" fontId="35" fillId="5" borderId="30" xfId="1" applyNumberFormat="1" applyFont="1" applyFill="1" applyBorder="1" applyAlignment="1" applyProtection="1">
      <alignment horizontal="center" vertical="center" wrapText="1"/>
    </xf>
    <xf numFmtId="0" fontId="49" fillId="2" borderId="0" xfId="0" applyFont="1" applyFill="1" applyAlignment="1">
      <alignment horizontal="center" vertical="center"/>
    </xf>
    <xf numFmtId="10" fontId="31" fillId="2" borderId="0" xfId="3" applyNumberFormat="1" applyFont="1" applyFill="1" applyBorder="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horizontal="center" vertical="center" wrapText="1"/>
    </xf>
    <xf numFmtId="0" fontId="30" fillId="7" borderId="4" xfId="2" applyFont="1" applyFill="1" applyBorder="1" applyAlignment="1" applyProtection="1">
      <alignment horizontal="center" vertical="center"/>
    </xf>
    <xf numFmtId="14" fontId="30" fillId="7" borderId="4" xfId="2" applyNumberFormat="1" applyFont="1" applyFill="1" applyBorder="1" applyAlignment="1" applyProtection="1">
      <alignment horizontal="center" vertical="center"/>
    </xf>
    <xf numFmtId="0" fontId="48" fillId="11" borderId="8" xfId="0" applyFont="1" applyFill="1" applyBorder="1" applyAlignment="1">
      <alignment horizontal="center" vertical="center"/>
    </xf>
    <xf numFmtId="0" fontId="48" fillId="11" borderId="9" xfId="0" applyFont="1" applyFill="1" applyBorder="1" applyAlignment="1">
      <alignment horizontal="center" vertical="center"/>
    </xf>
    <xf numFmtId="0" fontId="48" fillId="11" borderId="10"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6" xfId="0" applyFont="1" applyFill="1" applyBorder="1" applyAlignment="1">
      <alignment horizontal="center" vertical="center"/>
    </xf>
    <xf numFmtId="0" fontId="48" fillId="11" borderId="7" xfId="0" applyFont="1" applyFill="1" applyBorder="1" applyAlignment="1">
      <alignment horizontal="center" vertical="center"/>
    </xf>
    <xf numFmtId="0" fontId="52" fillId="7" borderId="0" xfId="0" applyFont="1" applyFill="1" applyAlignment="1">
      <alignment horizontal="left" vertical="center" wrapText="1"/>
    </xf>
    <xf numFmtId="0" fontId="19" fillId="7" borderId="0" xfId="0" applyFont="1" applyFill="1" applyAlignment="1">
      <alignment horizontal="left" vertical="center" wrapText="1"/>
    </xf>
    <xf numFmtId="0" fontId="47" fillId="2" borderId="0" xfId="2" applyFont="1" applyFill="1" applyAlignment="1" applyProtection="1">
      <alignment horizontal="center" vertical="center"/>
    </xf>
    <xf numFmtId="0" fontId="52" fillId="7" borderId="0" xfId="0" applyFont="1" applyFill="1"/>
    <xf numFmtId="0" fontId="29" fillId="2" borderId="0" xfId="0" applyFont="1" applyFill="1" applyAlignment="1">
      <alignment horizontal="center"/>
    </xf>
    <xf numFmtId="0" fontId="55" fillId="7" borderId="0" xfId="0" applyFont="1" applyFill="1" applyAlignment="1">
      <alignment horizontal="left" vertical="center" wrapText="1"/>
    </xf>
    <xf numFmtId="0" fontId="53" fillId="7" borderId="0" xfId="0" applyFont="1" applyFill="1" applyAlignment="1">
      <alignment horizontal="left" vertical="center" wrapText="1"/>
    </xf>
    <xf numFmtId="10" fontId="52" fillId="7" borderId="0" xfId="0" applyNumberFormat="1" applyFont="1" applyFill="1" applyAlignment="1">
      <alignment horizontal="left" vertical="center" wrapText="1"/>
    </xf>
    <xf numFmtId="0" fontId="53" fillId="7" borderId="0" xfId="0" applyFont="1" applyFill="1" applyAlignment="1">
      <alignment horizontal="left" wrapText="1"/>
    </xf>
    <xf numFmtId="0" fontId="53" fillId="7" borderId="0" xfId="0" applyFont="1" applyFill="1"/>
    <xf numFmtId="0" fontId="14" fillId="2" borderId="26" xfId="0" applyFont="1" applyFill="1" applyBorder="1" applyAlignment="1">
      <alignment horizontal="left" vertical="center"/>
    </xf>
    <xf numFmtId="0" fontId="54" fillId="7" borderId="0" xfId="0" applyFont="1" applyFill="1"/>
    <xf numFmtId="0" fontId="18" fillId="7" borderId="0" xfId="0" applyFont="1" applyFill="1" applyAlignment="1">
      <alignment horizontal="left" vertical="center" wrapText="1"/>
    </xf>
    <xf numFmtId="0" fontId="21" fillId="7" borderId="0" xfId="0" applyFont="1" applyFill="1" applyAlignment="1">
      <alignment horizontal="left" vertical="center" wrapText="1"/>
    </xf>
    <xf numFmtId="0" fontId="28" fillId="3" borderId="8" xfId="0" applyFont="1" applyFill="1" applyBorder="1" applyAlignment="1">
      <alignment horizontal="left"/>
    </xf>
    <xf numFmtId="0" fontId="28" fillId="3" borderId="9" xfId="0" applyFont="1" applyFill="1" applyBorder="1" applyAlignment="1">
      <alignment horizontal="left"/>
    </xf>
    <xf numFmtId="0" fontId="28" fillId="3" borderId="10" xfId="0" applyFont="1" applyFill="1" applyBorder="1" applyAlignment="1">
      <alignment horizontal="left"/>
    </xf>
    <xf numFmtId="0" fontId="28" fillId="3" borderId="1" xfId="0" applyFont="1" applyFill="1" applyBorder="1" applyAlignment="1">
      <alignment horizontal="left"/>
    </xf>
    <xf numFmtId="0" fontId="28" fillId="3" borderId="2" xfId="0" applyFont="1" applyFill="1" applyBorder="1" applyAlignment="1">
      <alignment horizontal="left"/>
    </xf>
    <xf numFmtId="0" fontId="28" fillId="3" borderId="3" xfId="0" applyFont="1" applyFill="1" applyBorder="1" applyAlignment="1">
      <alignment horizontal="left"/>
    </xf>
    <xf numFmtId="1" fontId="28" fillId="7" borderId="1" xfId="0" applyNumberFormat="1" applyFont="1" applyFill="1" applyBorder="1" applyAlignment="1" applyProtection="1">
      <alignment horizontal="left" vertical="center" wrapText="1"/>
      <protection locked="0"/>
    </xf>
    <xf numFmtId="1" fontId="28" fillId="7" borderId="2" xfId="0" applyNumberFormat="1" applyFont="1" applyFill="1" applyBorder="1" applyAlignment="1" applyProtection="1">
      <alignment horizontal="left" vertical="center" wrapText="1"/>
      <protection locked="0"/>
    </xf>
    <xf numFmtId="1" fontId="28" fillId="7" borderId="3" xfId="0" applyNumberFormat="1" applyFont="1" applyFill="1" applyBorder="1" applyAlignment="1" applyProtection="1">
      <alignment horizontal="left" vertical="center" wrapText="1"/>
      <protection locked="0"/>
    </xf>
    <xf numFmtId="0" fontId="34" fillId="9" borderId="4" xfId="0"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14"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top" wrapText="1"/>
      <protection locked="0"/>
    </xf>
    <xf numFmtId="0" fontId="28" fillId="7" borderId="2"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29" fillId="2" borderId="0" xfId="0" applyFont="1" applyFill="1" applyAlignment="1">
      <alignment horizontal="left" vertical="center"/>
    </xf>
    <xf numFmtId="0" fontId="29" fillId="2" borderId="18" xfId="0" applyFont="1" applyFill="1" applyBorder="1" applyAlignment="1">
      <alignment horizontal="left" vertical="center"/>
    </xf>
    <xf numFmtId="0" fontId="29" fillId="2" borderId="16" xfId="0" applyFont="1" applyFill="1" applyBorder="1" applyAlignment="1">
      <alignment horizontal="right" vertical="center"/>
    </xf>
    <xf numFmtId="0" fontId="29" fillId="2" borderId="0" xfId="0" applyFont="1" applyFill="1" applyAlignment="1">
      <alignment horizontal="right" vertical="center"/>
    </xf>
    <xf numFmtId="0" fontId="28" fillId="7" borderId="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9" fillId="2" borderId="6" xfId="0" applyFont="1" applyFill="1" applyBorder="1" applyAlignment="1">
      <alignment horizontal="left" vertical="center"/>
    </xf>
    <xf numFmtId="0" fontId="28" fillId="7" borderId="1"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3" xfId="0" applyFont="1" applyFill="1" applyBorder="1" applyAlignment="1" applyProtection="1">
      <alignment horizontal="left" vertical="center"/>
      <protection locked="0"/>
    </xf>
    <xf numFmtId="1" fontId="28" fillId="7" borderId="4" xfId="0" applyNumberFormat="1" applyFont="1" applyFill="1" applyBorder="1" applyAlignment="1" applyProtection="1">
      <alignment horizontal="center" vertical="center" wrapText="1"/>
      <protection locked="0"/>
    </xf>
    <xf numFmtId="0" fontId="28" fillId="7" borderId="4"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protection locked="0"/>
    </xf>
    <xf numFmtId="1" fontId="28" fillId="7" borderId="1" xfId="0" applyNumberFormat="1" applyFont="1" applyFill="1" applyBorder="1" applyAlignment="1" applyProtection="1">
      <alignment horizontal="center" vertical="center" wrapText="1"/>
      <protection locked="0"/>
    </xf>
    <xf numFmtId="1" fontId="28" fillId="7" borderId="2" xfId="0" applyNumberFormat="1" applyFont="1" applyFill="1" applyBorder="1" applyAlignment="1" applyProtection="1">
      <alignment horizontal="center" vertical="center" wrapText="1"/>
      <protection locked="0"/>
    </xf>
    <xf numFmtId="1"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9" fillId="2" borderId="18" xfId="0" applyFont="1" applyFill="1" applyBorder="1" applyAlignment="1">
      <alignment horizontal="left" vertical="center" wrapText="1"/>
    </xf>
    <xf numFmtId="0" fontId="29" fillId="2" borderId="18" xfId="0" applyFont="1" applyFill="1" applyBorder="1" applyAlignment="1">
      <alignment horizontal="right" vertical="center"/>
    </xf>
    <xf numFmtId="0" fontId="29" fillId="2" borderId="9" xfId="0" applyFont="1" applyFill="1" applyBorder="1" applyAlignment="1">
      <alignment horizontal="left" wrapText="1"/>
    </xf>
    <xf numFmtId="14" fontId="28" fillId="7" borderId="4" xfId="0" applyNumberFormat="1" applyFont="1" applyFill="1" applyBorder="1" applyAlignment="1" applyProtection="1">
      <alignment horizontal="center" vertical="center" wrapText="1"/>
      <protection locked="0"/>
    </xf>
    <xf numFmtId="0" fontId="28" fillId="7" borderId="4" xfId="0" applyFont="1" applyFill="1" applyBorder="1" applyAlignment="1" applyProtection="1">
      <alignment horizontal="left" vertical="center"/>
      <protection locked="0"/>
    </xf>
    <xf numFmtId="0" fontId="48" fillId="11" borderId="4" xfId="0" applyFont="1" applyFill="1" applyBorder="1" applyAlignment="1">
      <alignment horizontal="center" vertical="center"/>
    </xf>
    <xf numFmtId="0" fontId="2" fillId="7" borderId="8" xfId="0" applyFont="1" applyFill="1" applyBorder="1" applyAlignment="1" applyProtection="1">
      <alignment horizontal="center" vertical="top" wrapText="1"/>
      <protection locked="0"/>
    </xf>
    <xf numFmtId="0" fontId="2" fillId="7" borderId="9" xfId="0" applyFont="1" applyFill="1" applyBorder="1" applyAlignment="1" applyProtection="1">
      <alignment horizontal="center" vertical="top" wrapText="1"/>
      <protection locked="0"/>
    </xf>
    <xf numFmtId="0" fontId="2" fillId="7" borderId="10" xfId="0" applyFont="1" applyFill="1" applyBorder="1" applyAlignment="1" applyProtection="1">
      <alignment horizontal="center" vertical="top" wrapText="1"/>
      <protection locked="0"/>
    </xf>
    <xf numFmtId="0" fontId="2" fillId="7" borderId="16" xfId="0" applyFont="1" applyFill="1" applyBorder="1" applyAlignment="1" applyProtection="1">
      <alignment horizontal="center" vertical="top" wrapText="1"/>
      <protection locked="0"/>
    </xf>
    <xf numFmtId="0" fontId="2" fillId="7" borderId="0" xfId="0" applyFont="1" applyFill="1" applyAlignment="1" applyProtection="1">
      <alignment horizontal="center" vertical="top" wrapText="1"/>
      <protection locked="0"/>
    </xf>
    <xf numFmtId="0" fontId="2" fillId="7" borderId="18"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0" fontId="2" fillId="7" borderId="7" xfId="0" applyFont="1" applyFill="1" applyBorder="1" applyAlignment="1" applyProtection="1">
      <alignment horizontal="center" vertical="top" wrapText="1"/>
      <protection locked="0"/>
    </xf>
    <xf numFmtId="0" fontId="8" fillId="2" borderId="6" xfId="0" applyFont="1" applyFill="1" applyBorder="1" applyAlignment="1">
      <alignment horizontal="left" vertical="center" wrapText="1"/>
    </xf>
    <xf numFmtId="0" fontId="34" fillId="9" borderId="1" xfId="0" applyFont="1" applyFill="1" applyBorder="1" applyAlignment="1" applyProtection="1">
      <alignment horizontal="center" vertical="center" wrapText="1"/>
      <protection locked="0"/>
    </xf>
    <xf numFmtId="0" fontId="34" fillId="9" borderId="3" xfId="0" applyFont="1" applyFill="1" applyBorder="1" applyAlignment="1" applyProtection="1">
      <alignment horizontal="center" vertical="center" wrapText="1"/>
      <protection locked="0"/>
    </xf>
    <xf numFmtId="0" fontId="34" fillId="9" borderId="2" xfId="0" applyFont="1" applyFill="1" applyBorder="1" applyAlignment="1" applyProtection="1">
      <alignment horizontal="center" vertical="center" wrapText="1"/>
      <protection locked="0"/>
    </xf>
    <xf numFmtId="0" fontId="8" fillId="2" borderId="0" xfId="0" applyFont="1" applyFill="1" applyAlignment="1">
      <alignment horizontal="left" vertical="center" wrapText="1"/>
    </xf>
    <xf numFmtId="0" fontId="29" fillId="2" borderId="6" xfId="0" applyFont="1" applyFill="1" applyBorder="1" applyAlignment="1">
      <alignment horizontal="left" vertical="center" wrapText="1"/>
    </xf>
    <xf numFmtId="0" fontId="8" fillId="2" borderId="0" xfId="0" applyFont="1" applyFill="1" applyAlignment="1">
      <alignment horizontal="center" vertical="center" wrapText="1"/>
    </xf>
    <xf numFmtId="0" fontId="8" fillId="2" borderId="18" xfId="0" applyFont="1" applyFill="1" applyBorder="1" applyAlignment="1">
      <alignment horizontal="center" vertical="center" wrapText="1"/>
    </xf>
    <xf numFmtId="166" fontId="34" fillId="9" borderId="1" xfId="3" applyNumberFormat="1" applyFont="1" applyFill="1" applyBorder="1" applyAlignment="1" applyProtection="1">
      <alignment horizontal="center" vertical="center" wrapText="1"/>
    </xf>
    <xf numFmtId="166" fontId="34" fillId="9" borderId="3" xfId="3" applyNumberFormat="1" applyFont="1" applyFill="1" applyBorder="1" applyAlignment="1" applyProtection="1">
      <alignment horizontal="center" vertical="center" wrapText="1"/>
    </xf>
    <xf numFmtId="44" fontId="45" fillId="7" borderId="1" xfId="0" applyNumberFormat="1" applyFont="1" applyFill="1" applyBorder="1" applyAlignment="1" applyProtection="1">
      <alignment horizontal="center" vertical="center" wrapText="1"/>
      <protection locked="0"/>
    </xf>
    <xf numFmtId="44" fontId="45" fillId="7" borderId="3" xfId="0" applyNumberFormat="1" applyFont="1" applyFill="1" applyBorder="1" applyAlignment="1" applyProtection="1">
      <alignment horizontal="center" vertical="center" wrapText="1"/>
      <protection locked="0"/>
    </xf>
    <xf numFmtId="165" fontId="45" fillId="7" borderId="1" xfId="0" applyNumberFormat="1" applyFont="1" applyFill="1" applyBorder="1" applyAlignment="1" applyProtection="1">
      <alignment horizontal="center" vertical="center"/>
      <protection locked="0"/>
    </xf>
    <xf numFmtId="165" fontId="45" fillId="7" borderId="3" xfId="0" applyNumberFormat="1" applyFont="1" applyFill="1" applyBorder="1" applyAlignment="1" applyProtection="1">
      <alignment horizontal="center" vertical="center"/>
      <protection locked="0"/>
    </xf>
    <xf numFmtId="44" fontId="45" fillId="9" borderId="1" xfId="0" applyNumberFormat="1" applyFont="1" applyFill="1" applyBorder="1" applyAlignment="1">
      <alignment horizontal="center" vertical="center" wrapText="1"/>
    </xf>
    <xf numFmtId="44" fontId="45" fillId="9" borderId="3" xfId="0" applyNumberFormat="1" applyFont="1" applyFill="1" applyBorder="1" applyAlignment="1">
      <alignment horizontal="center" vertical="center" wrapText="1"/>
    </xf>
    <xf numFmtId="165" fontId="45" fillId="7" borderId="1" xfId="0" applyNumberFormat="1" applyFont="1" applyFill="1" applyBorder="1" applyAlignment="1" applyProtection="1">
      <alignment horizontal="center" vertical="center" wrapText="1"/>
      <protection locked="0"/>
    </xf>
    <xf numFmtId="165" fontId="45" fillId="7" borderId="3" xfId="0" applyNumberFormat="1" applyFont="1" applyFill="1" applyBorder="1" applyAlignment="1" applyProtection="1">
      <alignment horizontal="center" vertical="center" wrapText="1"/>
      <protection locked="0"/>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8" fillId="0" borderId="0" xfId="0" applyFont="1" applyAlignment="1">
      <alignment horizontal="left" vertical="center" wrapText="1"/>
    </xf>
    <xf numFmtId="0" fontId="28" fillId="7" borderId="8" xfId="0" applyFont="1" applyFill="1" applyBorder="1" applyAlignment="1" applyProtection="1">
      <alignment horizontal="left" vertical="top" wrapText="1"/>
      <protection locked="0"/>
    </xf>
    <xf numFmtId="0" fontId="28" fillId="7" borderId="9" xfId="0" applyFont="1" applyFill="1" applyBorder="1" applyAlignment="1" applyProtection="1">
      <alignment horizontal="left" vertical="top" wrapText="1"/>
      <protection locked="0"/>
    </xf>
    <xf numFmtId="0" fontId="28" fillId="7" borderId="10"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6" xfId="0" applyFont="1" applyFill="1" applyBorder="1" applyAlignment="1" applyProtection="1">
      <alignment horizontal="left" vertical="top" wrapText="1"/>
      <protection locked="0"/>
    </xf>
    <xf numFmtId="0" fontId="28" fillId="7" borderId="7" xfId="0" applyFont="1" applyFill="1" applyBorder="1" applyAlignment="1" applyProtection="1">
      <alignment horizontal="left" vertical="top" wrapText="1"/>
      <protection locked="0"/>
    </xf>
    <xf numFmtId="0" fontId="8" fillId="6" borderId="4" xfId="0" applyFont="1" applyFill="1" applyBorder="1" applyAlignment="1" applyProtection="1">
      <alignment horizontal="left" vertical="top" wrapText="1"/>
      <protection locked="0"/>
    </xf>
    <xf numFmtId="0" fontId="28" fillId="7" borderId="16" xfId="0" applyFont="1" applyFill="1" applyBorder="1" applyAlignment="1" applyProtection="1">
      <alignment horizontal="left" vertical="top" wrapText="1"/>
      <protection locked="0"/>
    </xf>
    <xf numFmtId="0" fontId="28" fillId="7" borderId="0" xfId="0" applyFont="1" applyFill="1" applyAlignment="1" applyProtection="1">
      <alignment horizontal="left" vertical="top" wrapText="1"/>
      <protection locked="0"/>
    </xf>
    <xf numFmtId="0" fontId="28" fillId="7" borderId="18" xfId="0" applyFont="1" applyFill="1" applyBorder="1" applyAlignment="1" applyProtection="1">
      <alignment horizontal="left" vertical="top" wrapText="1"/>
      <protection locked="0"/>
    </xf>
    <xf numFmtId="0" fontId="29" fillId="0" borderId="0" xfId="0" applyFont="1" applyAlignment="1">
      <alignment horizontal="left" vertical="center" wrapText="1"/>
    </xf>
    <xf numFmtId="0" fontId="27" fillId="2" borderId="4" xfId="0" applyFont="1" applyFill="1" applyBorder="1" applyAlignment="1" applyProtection="1">
      <alignment horizontal="left" vertical="center" wrapText="1"/>
      <protection locked="0"/>
    </xf>
    <xf numFmtId="0" fontId="28" fillId="2" borderId="4" xfId="0" applyFont="1" applyFill="1" applyBorder="1" applyAlignment="1" applyProtection="1">
      <alignment horizontal="left" vertical="center" wrapText="1"/>
      <protection locked="0"/>
    </xf>
    <xf numFmtId="0" fontId="29" fillId="2" borderId="0" xfId="0" applyFont="1" applyFill="1" applyAlignment="1">
      <alignment horizontal="left" vertical="top" wrapText="1"/>
    </xf>
    <xf numFmtId="0" fontId="34" fillId="9" borderId="4" xfId="0" applyFont="1" applyFill="1" applyBorder="1" applyAlignment="1">
      <alignment horizontal="center" vertical="center" wrapText="1"/>
    </xf>
    <xf numFmtId="14" fontId="27" fillId="2" borderId="1" xfId="0" applyNumberFormat="1" applyFont="1" applyFill="1" applyBorder="1" applyAlignment="1" applyProtection="1">
      <alignment horizontal="center" vertical="center"/>
      <protection locked="0"/>
    </xf>
    <xf numFmtId="14" fontId="27" fillId="2" borderId="2" xfId="0" applyNumberFormat="1" applyFont="1" applyFill="1" applyBorder="1" applyAlignment="1" applyProtection="1">
      <alignment horizontal="center" vertical="center"/>
      <protection locked="0"/>
    </xf>
    <xf numFmtId="14" fontId="27" fillId="2" borderId="3" xfId="0"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left" vertical="center" wrapText="1"/>
      <protection locked="0"/>
    </xf>
    <xf numFmtId="0" fontId="28" fillId="2" borderId="2" xfId="0" applyFont="1" applyFill="1" applyBorder="1" applyAlignment="1" applyProtection="1">
      <alignment horizontal="left" vertical="center" wrapText="1"/>
      <protection locked="0"/>
    </xf>
    <xf numFmtId="0" fontId="28" fillId="2" borderId="3" xfId="0" applyFont="1" applyFill="1" applyBorder="1" applyAlignment="1" applyProtection="1">
      <alignment horizontal="left" vertical="center" wrapText="1"/>
      <protection locked="0"/>
    </xf>
    <xf numFmtId="14" fontId="27" fillId="2" borderId="1" xfId="0" applyNumberFormat="1" applyFont="1" applyFill="1" applyBorder="1" applyAlignment="1" applyProtection="1">
      <alignment horizontal="center" vertical="center"/>
      <protection locked="0" hidden="1"/>
    </xf>
    <xf numFmtId="14" fontId="27" fillId="2" borderId="3" xfId="0" applyNumberFormat="1" applyFont="1" applyFill="1" applyBorder="1" applyAlignment="1" applyProtection="1">
      <alignment horizontal="center" vertical="center"/>
      <protection locked="0" hidden="1"/>
    </xf>
    <xf numFmtId="0" fontId="48" fillId="11" borderId="0" xfId="0" applyFont="1" applyFill="1" applyAlignment="1">
      <alignment horizontal="center" vertical="center"/>
    </xf>
    <xf numFmtId="0" fontId="47" fillId="2" borderId="86" xfId="2" applyFont="1" applyFill="1" applyBorder="1" applyAlignment="1" applyProtection="1">
      <alignment horizontal="center" vertical="center"/>
    </xf>
    <xf numFmtId="0" fontId="47" fillId="2" borderId="87" xfId="2" applyFont="1" applyFill="1" applyBorder="1" applyAlignment="1" applyProtection="1">
      <alignment horizontal="center" vertical="center"/>
    </xf>
    <xf numFmtId="0" fontId="47" fillId="2" borderId="89" xfId="2" applyFont="1" applyFill="1" applyBorder="1" applyAlignment="1" applyProtection="1">
      <alignment horizontal="center" vertical="center"/>
    </xf>
    <xf numFmtId="0" fontId="47" fillId="2" borderId="0" xfId="2" applyFont="1" applyFill="1" applyBorder="1" applyAlignment="1" applyProtection="1">
      <alignment horizontal="center" vertical="center"/>
    </xf>
    <xf numFmtId="0" fontId="47" fillId="2" borderId="91" xfId="2" applyFont="1" applyFill="1" applyBorder="1" applyAlignment="1" applyProtection="1">
      <alignment horizontal="center" vertical="center"/>
    </xf>
    <xf numFmtId="0" fontId="47" fillId="2" borderId="92" xfId="2" applyFont="1" applyFill="1" applyBorder="1" applyAlignment="1" applyProtection="1">
      <alignment horizontal="center" vertical="center"/>
    </xf>
    <xf numFmtId="0" fontId="14" fillId="2" borderId="0" xfId="0" applyFont="1" applyFill="1" applyAlignment="1">
      <alignment horizontal="left" vertical="center"/>
    </xf>
    <xf numFmtId="0" fontId="3" fillId="12" borderId="1" xfId="0" applyFont="1" applyFill="1" applyBorder="1" applyAlignment="1" applyProtection="1">
      <alignment horizontal="left" vertical="center" wrapText="1"/>
      <protection locked="0"/>
    </xf>
    <xf numFmtId="0" fontId="3" fillId="12" borderId="2" xfId="0" applyFont="1" applyFill="1" applyBorder="1" applyAlignment="1" applyProtection="1">
      <alignment horizontal="left" vertical="center" wrapText="1"/>
      <protection locked="0"/>
    </xf>
    <xf numFmtId="0" fontId="3" fillId="12" borderId="3" xfId="0" applyFont="1" applyFill="1" applyBorder="1" applyAlignment="1" applyProtection="1">
      <alignment horizontal="left" vertical="center" wrapText="1"/>
      <protection locked="0"/>
    </xf>
    <xf numFmtId="0" fontId="29" fillId="2" borderId="0" xfId="0" applyFont="1" applyFill="1" applyAlignment="1">
      <alignment horizontal="center" vertical="center" wrapText="1"/>
    </xf>
    <xf numFmtId="0" fontId="34" fillId="7" borderId="1" xfId="0" applyFont="1" applyFill="1" applyBorder="1" applyAlignment="1" applyProtection="1">
      <alignment horizontal="center" vertical="top" wrapText="1"/>
      <protection locked="0"/>
    </xf>
    <xf numFmtId="0" fontId="34" fillId="7" borderId="2" xfId="0" applyFont="1" applyFill="1" applyBorder="1" applyAlignment="1" applyProtection="1">
      <alignment horizontal="center" vertical="top" wrapText="1"/>
      <protection locked="0"/>
    </xf>
    <xf numFmtId="0" fontId="34" fillId="7" borderId="3" xfId="0" applyFont="1" applyFill="1" applyBorder="1" applyAlignment="1" applyProtection="1">
      <alignment horizontal="center" vertical="top" wrapText="1"/>
      <protection locked="0"/>
    </xf>
    <xf numFmtId="0" fontId="28" fillId="2" borderId="0" xfId="0" applyFont="1" applyFill="1" applyAlignment="1">
      <alignment horizontal="left" vertical="top" wrapText="1"/>
    </xf>
    <xf numFmtId="0" fontId="28" fillId="6" borderId="4" xfId="0" applyFont="1" applyFill="1" applyBorder="1" applyAlignment="1" applyProtection="1">
      <alignment horizontal="left" vertical="top" wrapText="1"/>
      <protection locked="0"/>
    </xf>
    <xf numFmtId="0" fontId="45" fillId="2" borderId="0" xfId="0" applyFont="1" applyFill="1" applyAlignment="1">
      <alignment horizontal="left" vertical="top" wrapText="1"/>
    </xf>
    <xf numFmtId="0" fontId="61" fillId="2" borderId="0" xfId="2" applyFont="1" applyFill="1" applyBorder="1" applyAlignment="1" applyProtection="1">
      <alignment horizontal="left" vertical="top" wrapText="1"/>
      <protection locked="0"/>
    </xf>
    <xf numFmtId="0" fontId="45" fillId="2" borderId="0" xfId="0" applyFont="1" applyFill="1" applyAlignment="1" applyProtection="1">
      <alignment horizontal="left" vertical="top" wrapText="1"/>
      <protection locked="0"/>
    </xf>
    <xf numFmtId="0" fontId="28" fillId="14" borderId="0" xfId="0" applyFont="1" applyFill="1" applyAlignment="1">
      <alignment horizontal="center" vertical="top" wrapText="1"/>
    </xf>
    <xf numFmtId="0" fontId="45" fillId="2" borderId="0" xfId="0" applyFont="1" applyFill="1" applyAlignment="1">
      <alignment horizontal="left" vertical="center" wrapText="1"/>
    </xf>
    <xf numFmtId="0" fontId="34" fillId="9" borderId="4" xfId="0" applyFont="1" applyFill="1" applyBorder="1" applyAlignment="1" applyProtection="1">
      <alignment horizontal="center" vertical="center"/>
      <protection locked="0"/>
    </xf>
    <xf numFmtId="0" fontId="56" fillId="2" borderId="0" xfId="0" applyFont="1" applyFill="1" applyAlignment="1">
      <alignment horizontal="left" vertical="center" wrapText="1"/>
    </xf>
    <xf numFmtId="0" fontId="28" fillId="9" borderId="8" xfId="0" applyFont="1" applyFill="1" applyBorder="1" applyAlignment="1" applyProtection="1">
      <alignment horizontal="left" vertical="top" wrapText="1"/>
      <protection locked="0"/>
    </xf>
    <xf numFmtId="0" fontId="28" fillId="9" borderId="9" xfId="0" applyFont="1" applyFill="1" applyBorder="1" applyAlignment="1" applyProtection="1">
      <alignment horizontal="left" vertical="top" wrapText="1"/>
      <protection locked="0"/>
    </xf>
    <xf numFmtId="0" fontId="28" fillId="9" borderId="10" xfId="0" applyFont="1" applyFill="1" applyBorder="1" applyAlignment="1" applyProtection="1">
      <alignment horizontal="left" vertical="top" wrapText="1"/>
      <protection locked="0"/>
    </xf>
    <xf numFmtId="0" fontId="28" fillId="9" borderId="5" xfId="0" applyFont="1" applyFill="1" applyBorder="1" applyAlignment="1" applyProtection="1">
      <alignment horizontal="left" vertical="top" wrapText="1"/>
      <protection locked="0"/>
    </xf>
    <xf numFmtId="0" fontId="28" fillId="9" borderId="6" xfId="0" applyFont="1" applyFill="1" applyBorder="1" applyAlignment="1" applyProtection="1">
      <alignment horizontal="left" vertical="top" wrapText="1"/>
      <protection locked="0"/>
    </xf>
    <xf numFmtId="0" fontId="28" fillId="9" borderId="7" xfId="0" applyFont="1" applyFill="1" applyBorder="1" applyAlignment="1" applyProtection="1">
      <alignment horizontal="left" vertical="top" wrapText="1"/>
      <protection locked="0"/>
    </xf>
    <xf numFmtId="0" fontId="57" fillId="2" borderId="0" xfId="0" applyFont="1" applyFill="1" applyAlignment="1">
      <alignment horizontal="left" vertical="center" wrapText="1"/>
    </xf>
    <xf numFmtId="0" fontId="8" fillId="12" borderId="4" xfId="0" applyFont="1" applyFill="1" applyBorder="1" applyAlignment="1" applyProtection="1">
      <alignment horizontal="center" vertical="center" wrapText="1"/>
      <protection locked="0"/>
    </xf>
    <xf numFmtId="0" fontId="0" fillId="0" borderId="3" xfId="0" applyBorder="1" applyProtection="1">
      <protection locked="0"/>
    </xf>
    <xf numFmtId="0" fontId="34" fillId="7" borderId="9"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4" fillId="7" borderId="5"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164" fontId="35" fillId="5" borderId="21" xfId="0" applyNumberFormat="1" applyFont="1" applyFill="1" applyBorder="1" applyAlignment="1" applyProtection="1">
      <alignment horizontal="center" vertical="center" wrapText="1"/>
      <protection locked="0"/>
    </xf>
    <xf numFmtId="164" fontId="35" fillId="5" borderId="36" xfId="0" applyNumberFormat="1" applyFont="1" applyFill="1" applyBorder="1" applyAlignment="1" applyProtection="1">
      <alignment horizontal="center" vertical="center" wrapText="1"/>
      <protection locked="0"/>
    </xf>
    <xf numFmtId="0" fontId="42" fillId="10" borderId="49" xfId="0" applyFont="1" applyFill="1" applyBorder="1" applyAlignment="1">
      <alignment horizontal="left" vertical="top" wrapText="1"/>
    </xf>
    <xf numFmtId="0" fontId="42" fillId="10" borderId="30" xfId="0" applyFont="1" applyFill="1" applyBorder="1" applyAlignment="1">
      <alignment horizontal="left" vertical="top" wrapText="1"/>
    </xf>
    <xf numFmtId="0" fontId="42" fillId="10" borderId="36" xfId="0" applyFont="1" applyFill="1" applyBorder="1" applyAlignment="1">
      <alignment horizontal="left" vertical="top" wrapText="1"/>
    </xf>
    <xf numFmtId="0" fontId="42" fillId="10" borderId="51" xfId="0" applyFont="1" applyFill="1" applyBorder="1" applyAlignment="1">
      <alignment horizontal="left" vertical="center" wrapText="1"/>
    </xf>
    <xf numFmtId="0" fontId="42" fillId="10" borderId="52" xfId="0" applyFont="1" applyFill="1" applyBorder="1" applyAlignment="1">
      <alignment horizontal="left" vertical="center" wrapText="1"/>
    </xf>
    <xf numFmtId="0" fontId="42" fillId="10" borderId="53" xfId="0" applyFont="1" applyFill="1" applyBorder="1" applyAlignment="1">
      <alignment horizontal="left" vertical="center" wrapText="1"/>
    </xf>
    <xf numFmtId="0" fontId="35" fillId="5" borderId="49" xfId="0" applyFont="1" applyFill="1" applyBorder="1" applyAlignment="1" applyProtection="1">
      <alignment horizontal="left" vertical="top" wrapText="1"/>
      <protection locked="0"/>
    </xf>
    <xf numFmtId="0" fontId="35" fillId="5" borderId="30" xfId="0" applyFont="1" applyFill="1" applyBorder="1" applyAlignment="1" applyProtection="1">
      <alignment horizontal="left" vertical="top" wrapText="1"/>
      <protection locked="0"/>
    </xf>
    <xf numFmtId="0" fontId="35" fillId="5" borderId="36" xfId="0" applyFont="1" applyFill="1" applyBorder="1" applyAlignment="1" applyProtection="1">
      <alignment horizontal="left" vertical="top" wrapText="1"/>
      <protection locked="0"/>
    </xf>
    <xf numFmtId="164" fontId="35" fillId="13" borderId="68" xfId="0" applyNumberFormat="1" applyFont="1" applyFill="1" applyBorder="1" applyAlignment="1">
      <alignment horizontal="center" vertical="center" wrapText="1"/>
    </xf>
    <xf numFmtId="164" fontId="35" fillId="13" borderId="69" xfId="0" applyNumberFormat="1" applyFont="1" applyFill="1" applyBorder="1" applyAlignment="1">
      <alignment horizontal="center" vertical="center" wrapText="1"/>
    </xf>
    <xf numFmtId="0" fontId="42" fillId="10" borderId="49" xfId="0" applyFont="1" applyFill="1" applyBorder="1" applyAlignment="1">
      <alignment horizontal="left" vertical="center" wrapText="1"/>
    </xf>
    <xf numFmtId="0" fontId="42" fillId="10" borderId="30" xfId="0" applyFont="1" applyFill="1" applyBorder="1" applyAlignment="1">
      <alignment horizontal="left" vertical="center" wrapText="1"/>
    </xf>
    <xf numFmtId="0" fontId="42" fillId="10" borderId="36" xfId="0" applyFont="1" applyFill="1" applyBorder="1" applyAlignment="1">
      <alignment horizontal="left" vertical="center" wrapText="1"/>
    </xf>
    <xf numFmtId="164" fontId="35" fillId="13" borderId="72" xfId="0" applyNumberFormat="1" applyFont="1" applyFill="1" applyBorder="1" applyAlignment="1">
      <alignment horizontal="center" vertical="center" wrapText="1"/>
    </xf>
    <xf numFmtId="164" fontId="35" fillId="13" borderId="73" xfId="0" applyNumberFormat="1" applyFont="1" applyFill="1" applyBorder="1" applyAlignment="1">
      <alignment horizontal="center" vertical="center" wrapText="1"/>
    </xf>
    <xf numFmtId="164" fontId="35" fillId="13" borderId="26" xfId="0" applyNumberFormat="1" applyFont="1" applyFill="1" applyBorder="1" applyAlignment="1">
      <alignment horizontal="center" vertical="center" wrapText="1"/>
    </xf>
    <xf numFmtId="164" fontId="35" fillId="13" borderId="61" xfId="0" applyNumberFormat="1" applyFont="1" applyFill="1" applyBorder="1" applyAlignment="1">
      <alignment horizontal="center" vertical="center" wrapText="1"/>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164" fontId="27" fillId="15" borderId="57" xfId="0" applyNumberFormat="1" applyFont="1" applyFill="1" applyBorder="1" applyAlignment="1">
      <alignment horizontal="center" vertical="center"/>
    </xf>
    <xf numFmtId="164" fontId="27" fillId="15" borderId="20" xfId="0" applyNumberFormat="1" applyFont="1" applyFill="1" applyBorder="1" applyAlignment="1">
      <alignment horizontal="center" vertical="center"/>
    </xf>
    <xf numFmtId="164" fontId="27" fillId="15" borderId="58" xfId="0" applyNumberFormat="1" applyFont="1" applyFill="1" applyBorder="1" applyAlignment="1">
      <alignment horizontal="center" vertical="center"/>
    </xf>
    <xf numFmtId="164" fontId="27" fillId="15" borderId="31" xfId="0" applyNumberFormat="1" applyFont="1" applyFill="1" applyBorder="1" applyAlignment="1">
      <alignment horizontal="center" vertical="center"/>
    </xf>
    <xf numFmtId="164" fontId="27" fillId="15" borderId="0" xfId="0" applyNumberFormat="1" applyFont="1" applyFill="1" applyAlignment="1">
      <alignment horizontal="center" vertical="center"/>
    </xf>
    <xf numFmtId="164" fontId="27" fillId="15" borderId="59" xfId="0" applyNumberFormat="1" applyFont="1" applyFill="1" applyBorder="1" applyAlignment="1">
      <alignment horizontal="center" vertical="center"/>
    </xf>
    <xf numFmtId="164" fontId="27" fillId="15" borderId="60" xfId="0" applyNumberFormat="1" applyFont="1" applyFill="1" applyBorder="1" applyAlignment="1">
      <alignment horizontal="center" vertical="center"/>
    </xf>
    <xf numFmtId="164" fontId="27" fillId="15" borderId="26" xfId="0" applyNumberFormat="1" applyFont="1" applyFill="1" applyBorder="1" applyAlignment="1">
      <alignment horizontal="center" vertical="center"/>
    </xf>
    <xf numFmtId="164" fontId="27" fillId="15" borderId="61" xfId="0" applyNumberFormat="1" applyFont="1" applyFill="1" applyBorder="1" applyAlignment="1">
      <alignment horizontal="center" vertical="center"/>
    </xf>
    <xf numFmtId="164" fontId="27" fillId="15" borderId="62" xfId="0" applyNumberFormat="1" applyFont="1" applyFill="1" applyBorder="1" applyAlignment="1">
      <alignment horizontal="center" vertical="center"/>
    </xf>
    <xf numFmtId="164" fontId="27" fillId="15" borderId="33" xfId="0" applyNumberFormat="1" applyFont="1" applyFill="1" applyBorder="1" applyAlignment="1">
      <alignment horizontal="center" vertical="center"/>
    </xf>
    <xf numFmtId="164" fontId="27" fillId="15" borderId="63" xfId="0" applyNumberFormat="1" applyFont="1" applyFill="1" applyBorder="1" applyAlignment="1">
      <alignment horizontal="center" vertical="center"/>
    </xf>
    <xf numFmtId="0" fontId="31" fillId="16" borderId="64" xfId="0" applyFont="1" applyFill="1" applyBorder="1" applyAlignment="1">
      <alignment horizontal="center" vertical="center" wrapText="1"/>
    </xf>
    <xf numFmtId="0" fontId="31" fillId="16" borderId="65" xfId="0" applyFont="1" applyFill="1" applyBorder="1" applyAlignment="1">
      <alignment horizontal="center" vertical="center" wrapText="1"/>
    </xf>
    <xf numFmtId="0" fontId="27" fillId="2" borderId="50" xfId="0" applyFont="1" applyFill="1" applyBorder="1" applyAlignment="1" applyProtection="1">
      <alignment horizontal="left" vertical="top" wrapText="1"/>
      <protection locked="0"/>
    </xf>
    <xf numFmtId="0" fontId="27" fillId="2" borderId="37" xfId="0" applyFont="1" applyFill="1" applyBorder="1" applyAlignment="1" applyProtection="1">
      <alignment horizontal="left" vertical="top" wrapText="1"/>
      <protection locked="0"/>
    </xf>
    <xf numFmtId="0" fontId="27" fillId="2" borderId="66" xfId="0" applyFont="1" applyFill="1" applyBorder="1" applyAlignment="1" applyProtection="1">
      <alignment horizontal="left" vertical="top" wrapText="1"/>
      <protection locked="0"/>
    </xf>
    <xf numFmtId="0" fontId="27" fillId="2" borderId="38" xfId="0" applyFont="1" applyFill="1" applyBorder="1" applyAlignment="1" applyProtection="1">
      <alignment horizontal="left" vertical="top" wrapText="1"/>
      <protection locked="0"/>
    </xf>
    <xf numFmtId="0" fontId="27" fillId="17" borderId="25" xfId="0" applyFont="1" applyFill="1" applyBorder="1" applyAlignment="1">
      <alignment horizontal="center"/>
    </xf>
    <xf numFmtId="0" fontId="27" fillId="17" borderId="52" xfId="0" applyFont="1" applyFill="1" applyBorder="1" applyAlignment="1">
      <alignment horizontal="center"/>
    </xf>
    <xf numFmtId="0" fontId="27" fillId="17" borderId="43" xfId="0" applyFont="1" applyFill="1" applyBorder="1" applyAlignment="1">
      <alignment horizontal="center"/>
    </xf>
    <xf numFmtId="0" fontId="36" fillId="14" borderId="21" xfId="0" applyFont="1" applyFill="1" applyBorder="1" applyAlignment="1">
      <alignment horizontal="left" vertical="center" wrapText="1"/>
    </xf>
    <xf numFmtId="0" fontId="36" fillId="14" borderId="30" xfId="0" applyFont="1" applyFill="1" applyBorder="1" applyAlignment="1">
      <alignment horizontal="left" vertical="center" wrapText="1"/>
    </xf>
    <xf numFmtId="0" fontId="36" fillId="14" borderId="42" xfId="0" applyFont="1" applyFill="1" applyBorder="1" applyAlignment="1">
      <alignment horizontal="left" vertical="center" wrapText="1"/>
    </xf>
    <xf numFmtId="0" fontId="3" fillId="12" borderId="49" xfId="0" applyFont="1" applyFill="1" applyBorder="1" applyAlignment="1">
      <alignment horizontal="center" vertical="center" wrapText="1"/>
    </xf>
    <xf numFmtId="0" fontId="3" fillId="12" borderId="30" xfId="0" applyFont="1" applyFill="1" applyBorder="1" applyAlignment="1">
      <alignment horizontal="center" vertical="center" wrapText="1"/>
    </xf>
    <xf numFmtId="0" fontId="3" fillId="12" borderId="36" xfId="0" applyFont="1" applyFill="1" applyBorder="1" applyAlignment="1">
      <alignment horizontal="center" vertical="center" wrapText="1"/>
    </xf>
    <xf numFmtId="0" fontId="3" fillId="12" borderId="51" xfId="0" applyFont="1" applyFill="1" applyBorder="1" applyAlignment="1">
      <alignment horizontal="center" vertical="center" wrapText="1"/>
    </xf>
    <xf numFmtId="0" fontId="3" fillId="12" borderId="52" xfId="0" applyFont="1" applyFill="1" applyBorder="1" applyAlignment="1">
      <alignment horizontal="center" vertical="center" wrapText="1"/>
    </xf>
    <xf numFmtId="0" fontId="3" fillId="12" borderId="53" xfId="0" applyFont="1" applyFill="1" applyBorder="1" applyAlignment="1">
      <alignment horizontal="center" vertical="center" wrapText="1"/>
    </xf>
    <xf numFmtId="0" fontId="34" fillId="9" borderId="54" xfId="0"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6" borderId="54" xfId="0" applyFont="1" applyFill="1" applyBorder="1" applyAlignment="1">
      <alignment horizontal="center" vertical="center" wrapText="1"/>
    </xf>
    <xf numFmtId="0" fontId="34" fillId="6" borderId="55"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1" fillId="12" borderId="67" xfId="0" applyFont="1" applyFill="1" applyBorder="1" applyAlignment="1">
      <alignment horizontal="center" vertical="center" wrapText="1"/>
    </xf>
    <xf numFmtId="0" fontId="31" fillId="12" borderId="22" xfId="0" applyFont="1" applyFill="1" applyBorder="1" applyAlignment="1">
      <alignment horizontal="center" vertical="center" wrapText="1"/>
    </xf>
    <xf numFmtId="0" fontId="34" fillId="16" borderId="40" xfId="0" applyFont="1" applyFill="1" applyBorder="1" applyAlignment="1">
      <alignment horizontal="center" vertical="center" wrapText="1"/>
    </xf>
    <xf numFmtId="0" fontId="31" fillId="12" borderId="40" xfId="0" applyFont="1" applyFill="1" applyBorder="1" applyAlignment="1">
      <alignment horizontal="center" vertical="center" wrapText="1"/>
    </xf>
    <xf numFmtId="0" fontId="31" fillId="12" borderId="13" xfId="0" applyFont="1" applyFill="1" applyBorder="1" applyAlignment="1">
      <alignment horizontal="center" vertical="center" wrapText="1"/>
    </xf>
    <xf numFmtId="0" fontId="31" fillId="16" borderId="40" xfId="0" applyFont="1" applyFill="1" applyBorder="1" applyAlignment="1">
      <alignment horizontal="center" vertical="center" wrapText="1"/>
    </xf>
    <xf numFmtId="0" fontId="31" fillId="16" borderId="13" xfId="0" applyFont="1" applyFill="1" applyBorder="1" applyAlignment="1">
      <alignment horizontal="center" vertical="center" wrapText="1"/>
    </xf>
    <xf numFmtId="0" fontId="31" fillId="16" borderId="70" xfId="0" applyFont="1" applyFill="1" applyBorder="1" applyAlignment="1">
      <alignment horizontal="center" vertical="center" wrapText="1"/>
    </xf>
    <xf numFmtId="0" fontId="31" fillId="16" borderId="71" xfId="0" applyFont="1" applyFill="1" applyBorder="1" applyAlignment="1">
      <alignment horizontal="center" vertical="center" wrapText="1"/>
    </xf>
    <xf numFmtId="0" fontId="34" fillId="7" borderId="54" xfId="0" applyFont="1" applyFill="1" applyBorder="1" applyAlignment="1">
      <alignment horizontal="center" vertical="center" wrapText="1"/>
    </xf>
    <xf numFmtId="0" fontId="34" fillId="7" borderId="55" xfId="0" applyFont="1" applyFill="1" applyBorder="1" applyAlignment="1">
      <alignment horizontal="center" vertical="center" wrapText="1"/>
    </xf>
    <xf numFmtId="0" fontId="34" fillId="7" borderId="56" xfId="0" applyFont="1" applyFill="1" applyBorder="1" applyAlignment="1">
      <alignment horizontal="center" vertical="center" wrapText="1"/>
    </xf>
    <xf numFmtId="164" fontId="35" fillId="10" borderId="21" xfId="0" applyNumberFormat="1" applyFont="1" applyFill="1" applyBorder="1" applyAlignment="1">
      <alignment horizontal="center" vertical="center" wrapText="1"/>
    </xf>
    <xf numFmtId="164" fontId="35" fillId="10" borderId="30" xfId="0" applyNumberFormat="1" applyFont="1" applyFill="1" applyBorder="1" applyAlignment="1">
      <alignment horizontal="center" vertical="center" wrapText="1"/>
    </xf>
    <xf numFmtId="164" fontId="35" fillId="10" borderId="36" xfId="0" applyNumberFormat="1" applyFont="1" applyFill="1" applyBorder="1" applyAlignment="1">
      <alignment horizontal="center" vertical="center" wrapText="1"/>
    </xf>
    <xf numFmtId="164" fontId="35" fillId="10" borderId="25" xfId="0" applyNumberFormat="1" applyFont="1" applyFill="1" applyBorder="1" applyAlignment="1">
      <alignment horizontal="center" vertical="center" wrapText="1"/>
    </xf>
    <xf numFmtId="164" fontId="35" fillId="10" borderId="52" xfId="0" applyNumberFormat="1" applyFont="1" applyFill="1" applyBorder="1" applyAlignment="1">
      <alignment horizontal="center" vertical="center" wrapText="1"/>
    </xf>
    <xf numFmtId="164" fontId="35" fillId="10" borderId="53" xfId="0" applyNumberFormat="1" applyFont="1" applyFill="1" applyBorder="1" applyAlignment="1">
      <alignment horizontal="center" vertical="center" wrapText="1"/>
    </xf>
    <xf numFmtId="0" fontId="35" fillId="13" borderId="57" xfId="0" applyFont="1" applyFill="1" applyBorder="1" applyAlignment="1">
      <alignment horizontal="center" vertical="center" wrapText="1"/>
    </xf>
    <xf numFmtId="0" fontId="35" fillId="13" borderId="58" xfId="0" applyFont="1" applyFill="1" applyBorder="1" applyAlignment="1">
      <alignment horizontal="center" vertical="center" wrapText="1"/>
    </xf>
    <xf numFmtId="0" fontId="35" fillId="13" borderId="60" xfId="0" applyFont="1" applyFill="1" applyBorder="1" applyAlignment="1">
      <alignment horizontal="center" vertical="center" wrapText="1"/>
    </xf>
    <xf numFmtId="0" fontId="35" fillId="13" borderId="61" xfId="0" applyFont="1" applyFill="1" applyBorder="1" applyAlignment="1">
      <alignment horizontal="center" vertical="center" wrapText="1"/>
    </xf>
    <xf numFmtId="164" fontId="35" fillId="10" borderId="21" xfId="1" applyNumberFormat="1" applyFont="1" applyFill="1" applyBorder="1" applyAlignment="1" applyProtection="1">
      <alignment horizontal="center" vertical="center" wrapText="1"/>
    </xf>
    <xf numFmtId="164" fontId="35" fillId="10" borderId="36" xfId="1" applyNumberFormat="1" applyFont="1" applyFill="1" applyBorder="1" applyAlignment="1" applyProtection="1">
      <alignment horizontal="center" vertical="center" wrapText="1"/>
    </xf>
    <xf numFmtId="166" fontId="35" fillId="10" borderId="21" xfId="3" applyNumberFormat="1" applyFont="1" applyFill="1" applyBorder="1" applyAlignment="1" applyProtection="1">
      <alignment horizontal="center" vertical="center" wrapText="1"/>
    </xf>
    <xf numFmtId="166" fontId="35" fillId="10" borderId="36" xfId="3" applyNumberFormat="1" applyFont="1" applyFill="1" applyBorder="1" applyAlignment="1" applyProtection="1">
      <alignment horizontal="center" vertical="center" wrapText="1"/>
    </xf>
    <xf numFmtId="0" fontId="27" fillId="2" borderId="12" xfId="0" applyFont="1" applyFill="1" applyBorder="1" applyAlignment="1" applyProtection="1">
      <alignment horizontal="left" vertical="top" wrapText="1"/>
      <protection locked="0"/>
    </xf>
    <xf numFmtId="0" fontId="36" fillId="14" borderId="49" xfId="0" applyFont="1" applyFill="1" applyBorder="1" applyAlignment="1">
      <alignment horizontal="left" vertical="center" wrapText="1"/>
    </xf>
    <xf numFmtId="0" fontId="36" fillId="14" borderId="36" xfId="0" applyFont="1" applyFill="1" applyBorder="1" applyAlignment="1">
      <alignment horizontal="left" vertical="center" wrapText="1"/>
    </xf>
    <xf numFmtId="0" fontId="38" fillId="2" borderId="0" xfId="0" applyFont="1" applyFill="1" applyAlignment="1">
      <alignment horizontal="center" vertical="center" wrapText="1"/>
    </xf>
    <xf numFmtId="0" fontId="42" fillId="10" borderId="21" xfId="0" applyFont="1" applyFill="1" applyBorder="1" applyAlignment="1">
      <alignment horizontal="center" vertical="center" wrapText="1"/>
    </xf>
    <xf numFmtId="0" fontId="42" fillId="10" borderId="36" xfId="0" applyFont="1" applyFill="1" applyBorder="1" applyAlignment="1">
      <alignment horizontal="center" vertical="center" wrapText="1"/>
    </xf>
    <xf numFmtId="0" fontId="42" fillId="10" borderId="74" xfId="0" applyFont="1" applyFill="1" applyBorder="1" applyAlignment="1">
      <alignment horizontal="left" vertical="center" wrapText="1"/>
    </xf>
    <xf numFmtId="0" fontId="42" fillId="10" borderId="69" xfId="0" applyFont="1" applyFill="1" applyBorder="1" applyAlignment="1">
      <alignment horizontal="left" vertical="center" wrapText="1"/>
    </xf>
    <xf numFmtId="0" fontId="29" fillId="2" borderId="75" xfId="0" applyFont="1" applyFill="1" applyBorder="1" applyAlignment="1">
      <alignment horizontal="center" vertical="center" wrapText="1"/>
    </xf>
    <xf numFmtId="0" fontId="29" fillId="2" borderId="76" xfId="0" applyFont="1" applyFill="1" applyBorder="1" applyAlignment="1">
      <alignment horizontal="center" vertical="center" wrapText="1"/>
    </xf>
    <xf numFmtId="0" fontId="29" fillId="2" borderId="77" xfId="0" applyFont="1" applyFill="1" applyBorder="1" applyAlignment="1">
      <alignment horizontal="center" vertical="center" wrapText="1"/>
    </xf>
    <xf numFmtId="0" fontId="34" fillId="2" borderId="0" xfId="0" applyFont="1" applyFill="1" applyAlignment="1">
      <alignment horizontal="left" vertical="center" wrapText="1"/>
    </xf>
    <xf numFmtId="0" fontId="8" fillId="2" borderId="0" xfId="0" applyFont="1" applyFill="1" applyAlignment="1">
      <alignment horizontal="left" vertical="top" wrapText="1"/>
    </xf>
    <xf numFmtId="0" fontId="28" fillId="2" borderId="0" xfId="0" applyFont="1" applyFill="1" applyAlignment="1">
      <alignment horizontal="left" vertical="top"/>
    </xf>
    <xf numFmtId="0" fontId="28" fillId="4" borderId="0" xfId="0" applyFont="1" applyFill="1" applyAlignment="1">
      <alignment horizontal="left" vertical="center"/>
    </xf>
    <xf numFmtId="0" fontId="34" fillId="2" borderId="75" xfId="0" applyFont="1" applyFill="1" applyBorder="1" applyAlignment="1">
      <alignment horizontal="center" vertical="top" wrapText="1"/>
    </xf>
    <xf numFmtId="0" fontId="34" fillId="2" borderId="76" xfId="0" applyFont="1" applyFill="1" applyBorder="1" applyAlignment="1">
      <alignment horizontal="center" vertical="top" wrapText="1"/>
    </xf>
    <xf numFmtId="0" fontId="34" fillId="2" borderId="77" xfId="0" applyFont="1" applyFill="1" applyBorder="1" applyAlignment="1">
      <alignment horizontal="center" vertical="top" wrapText="1"/>
    </xf>
  </cellXfs>
  <cellStyles count="4">
    <cellStyle name="Hipervínculo" xfId="2" builtinId="8"/>
    <cellStyle name="Moneda" xfId="1" builtinId="4"/>
    <cellStyle name="Normal" xfId="0" builtinId="0"/>
    <cellStyle name="Porcentaje" xfId="3" builtinId="5"/>
  </cellStyles>
  <dxfs count="1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00FF"/>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469900</xdr:colOff>
      <xdr:row>1</xdr:row>
      <xdr:rowOff>92075</xdr:rowOff>
    </xdr:from>
    <xdr:to>
      <xdr:col>3</xdr:col>
      <xdr:colOff>498475</xdr:colOff>
      <xdr:row>4</xdr:row>
      <xdr:rowOff>0</xdr:rowOff>
    </xdr:to>
    <xdr:pic>
      <xdr:nvPicPr>
        <xdr:cNvPr id="1081" name="Imagen 6">
          <a:extLst>
            <a:ext uri="{FF2B5EF4-FFF2-40B4-BE49-F238E27FC236}">
              <a16:creationId xmlns:a16="http://schemas.microsoft.com/office/drawing/2014/main" id="{00000000-0008-0000-0000-00003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73075"/>
          <a:ext cx="157797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549275</xdr:colOff>
      <xdr:row>21</xdr:row>
      <xdr:rowOff>88900</xdr:rowOff>
    </xdr:from>
    <xdr:to>
      <xdr:col>4</xdr:col>
      <xdr:colOff>18415</xdr:colOff>
      <xdr:row>23</xdr:row>
      <xdr:rowOff>245110</xdr:rowOff>
    </xdr:to>
    <xdr:pic>
      <xdr:nvPicPr>
        <xdr:cNvPr id="2105" name="Imagen 6">
          <a:extLst>
            <a:ext uri="{FF2B5EF4-FFF2-40B4-BE49-F238E27FC236}">
              <a16:creationId xmlns:a16="http://schemas.microsoft.com/office/drawing/2014/main" id="{00000000-0008-0000-0100-00003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975" y="469900"/>
          <a:ext cx="1568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469900</xdr:colOff>
      <xdr:row>27</xdr:row>
      <xdr:rowOff>79375</xdr:rowOff>
    </xdr:from>
    <xdr:to>
      <xdr:col>3</xdr:col>
      <xdr:colOff>972820</xdr:colOff>
      <xdr:row>29</xdr:row>
      <xdr:rowOff>231775</xdr:rowOff>
    </xdr:to>
    <xdr:pic>
      <xdr:nvPicPr>
        <xdr:cNvPr id="3138" name="Imagen 6">
          <a:extLst>
            <a:ext uri="{FF2B5EF4-FFF2-40B4-BE49-F238E27FC236}">
              <a16:creationId xmlns:a16="http://schemas.microsoft.com/office/drawing/2014/main" id="{00000000-0008-0000-0200-00004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60375"/>
          <a:ext cx="1574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584200</xdr:colOff>
      <xdr:row>33</xdr:row>
      <xdr:rowOff>117475</xdr:rowOff>
    </xdr:from>
    <xdr:to>
      <xdr:col>4</xdr:col>
      <xdr:colOff>0</xdr:colOff>
      <xdr:row>36</xdr:row>
      <xdr:rowOff>20320</xdr:rowOff>
    </xdr:to>
    <xdr:pic>
      <xdr:nvPicPr>
        <xdr:cNvPr id="4163" name="Imagen 6">
          <a:extLst>
            <a:ext uri="{FF2B5EF4-FFF2-40B4-BE49-F238E27FC236}">
              <a16:creationId xmlns:a16="http://schemas.microsoft.com/office/drawing/2014/main" id="{00000000-0008-0000-0300-00004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498475"/>
          <a:ext cx="157480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568325</xdr:colOff>
      <xdr:row>25</xdr:row>
      <xdr:rowOff>88900</xdr:rowOff>
    </xdr:from>
    <xdr:to>
      <xdr:col>4</xdr:col>
      <xdr:colOff>495300</xdr:colOff>
      <xdr:row>28</xdr:row>
      <xdr:rowOff>2722</xdr:rowOff>
    </xdr:to>
    <xdr:pic>
      <xdr:nvPicPr>
        <xdr:cNvPr id="5185" name="Imagen 6">
          <a:extLst>
            <a:ext uri="{FF2B5EF4-FFF2-40B4-BE49-F238E27FC236}">
              <a16:creationId xmlns:a16="http://schemas.microsoft.com/office/drawing/2014/main" id="{00000000-0008-0000-0400-00004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025" y="469900"/>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587375</xdr:colOff>
      <xdr:row>25</xdr:row>
      <xdr:rowOff>79375</xdr:rowOff>
    </xdr:from>
    <xdr:to>
      <xdr:col>4</xdr:col>
      <xdr:colOff>76200</xdr:colOff>
      <xdr:row>27</xdr:row>
      <xdr:rowOff>228600</xdr:rowOff>
    </xdr:to>
    <xdr:pic>
      <xdr:nvPicPr>
        <xdr:cNvPr id="6208" name="Imagen 6">
          <a:extLst>
            <a:ext uri="{FF2B5EF4-FFF2-40B4-BE49-F238E27FC236}">
              <a16:creationId xmlns:a16="http://schemas.microsoft.com/office/drawing/2014/main" id="{00000000-0008-0000-0500-000040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075" y="460375"/>
          <a:ext cx="157162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25</xdr:row>
      <xdr:rowOff>85725</xdr:rowOff>
    </xdr:from>
    <xdr:to>
      <xdr:col>4</xdr:col>
      <xdr:colOff>18415</xdr:colOff>
      <xdr:row>27</xdr:row>
      <xdr:rowOff>248285</xdr:rowOff>
    </xdr:to>
    <xdr:pic>
      <xdr:nvPicPr>
        <xdr:cNvPr id="7226" name="Imagen 6">
          <a:extLst>
            <a:ext uri="{FF2B5EF4-FFF2-40B4-BE49-F238E27FC236}">
              <a16:creationId xmlns:a16="http://schemas.microsoft.com/office/drawing/2014/main" id="{00000000-0008-0000-0600-00003A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66725"/>
          <a:ext cx="1571625"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454025</xdr:colOff>
      <xdr:row>25</xdr:row>
      <xdr:rowOff>111125</xdr:rowOff>
    </xdr:from>
    <xdr:to>
      <xdr:col>3</xdr:col>
      <xdr:colOff>949325</xdr:colOff>
      <xdr:row>28</xdr:row>
      <xdr:rowOff>15875</xdr:rowOff>
    </xdr:to>
    <xdr:pic>
      <xdr:nvPicPr>
        <xdr:cNvPr id="8250" name="Imagen 6">
          <a:extLst>
            <a:ext uri="{FF2B5EF4-FFF2-40B4-BE49-F238E27FC236}">
              <a16:creationId xmlns:a16="http://schemas.microsoft.com/office/drawing/2014/main" id="{00000000-0008-0000-0700-00003A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 y="492125"/>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1</xdr:row>
      <xdr:rowOff>152400</xdr:rowOff>
    </xdr:from>
    <xdr:to>
      <xdr:col>1</xdr:col>
      <xdr:colOff>1781175</xdr:colOff>
      <xdr:row>3</xdr:row>
      <xdr:rowOff>133350</xdr:rowOff>
    </xdr:to>
    <xdr:pic>
      <xdr:nvPicPr>
        <xdr:cNvPr id="9273" name="Imagen 6">
          <a:extLst>
            <a:ext uri="{FF2B5EF4-FFF2-40B4-BE49-F238E27FC236}">
              <a16:creationId xmlns:a16="http://schemas.microsoft.com/office/drawing/2014/main" id="{00000000-0008-0000-0800-000039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33375"/>
          <a:ext cx="1581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un.org/sustainabledevelopment/es/objetivos-de-desarrollo-sostenibl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34998626667073579"/>
    <pageSetUpPr fitToPage="1"/>
  </sheetPr>
  <dimension ref="B1:T113"/>
  <sheetViews>
    <sheetView showRowColHeaders="0" showRuler="0" showWhiteSpace="0" topLeftCell="A17" zoomScale="60" zoomScaleNormal="60" workbookViewId="0">
      <selection activeCell="M21" sqref="M21"/>
    </sheetView>
  </sheetViews>
  <sheetFormatPr baseColWidth="10" defaultColWidth="11.453125" defaultRowHeight="14" x14ac:dyDescent="0.3"/>
  <cols>
    <col min="1" max="1" width="7" style="4" customWidth="1"/>
    <col min="2" max="2" width="2.6328125" style="4" customWidth="1"/>
    <col min="3" max="9" width="23.36328125" style="4" customWidth="1"/>
    <col min="10" max="10" width="2.6328125" style="4" customWidth="1"/>
    <col min="11" max="11" width="7.6328125" style="4" customWidth="1"/>
    <col min="12" max="12" width="2.6328125" style="4" customWidth="1"/>
    <col min="13" max="15" width="30.6328125" style="4" customWidth="1"/>
    <col min="16" max="16" width="7.6328125" style="4" customWidth="1"/>
    <col min="17" max="20" width="30.6328125" style="4" customWidth="1"/>
    <col min="21" max="16384" width="11.453125" style="4"/>
  </cols>
  <sheetData>
    <row r="1" spans="2:20" ht="30" customHeight="1" x14ac:dyDescent="0.3"/>
    <row r="2" spans="2:20" ht="20.149999999999999" customHeight="1" x14ac:dyDescent="0.3">
      <c r="B2" s="256" t="s">
        <v>240</v>
      </c>
      <c r="C2" s="256"/>
      <c r="D2" s="256"/>
      <c r="E2" s="256"/>
      <c r="F2" s="256"/>
      <c r="G2" s="256"/>
      <c r="H2" s="256"/>
      <c r="I2" s="256"/>
      <c r="J2" s="256"/>
      <c r="L2" s="34"/>
      <c r="M2" s="9"/>
      <c r="N2" s="12"/>
      <c r="O2" s="12"/>
      <c r="P2" s="9"/>
    </row>
    <row r="3" spans="2:20" ht="15" customHeight="1" x14ac:dyDescent="0.3">
      <c r="B3" s="256"/>
      <c r="C3" s="256"/>
      <c r="D3" s="256"/>
      <c r="E3" s="256"/>
      <c r="F3" s="256"/>
      <c r="G3" s="256"/>
      <c r="H3" s="256"/>
      <c r="I3" s="256"/>
      <c r="J3" s="256"/>
      <c r="L3" s="34"/>
      <c r="M3" s="9"/>
      <c r="N3" s="9"/>
      <c r="O3" s="9"/>
      <c r="P3" s="9"/>
      <c r="Q3" s="242"/>
      <c r="R3" s="243"/>
    </row>
    <row r="4" spans="2:20" ht="20.149999999999999" customHeight="1" x14ac:dyDescent="0.3">
      <c r="B4" s="256"/>
      <c r="C4" s="256"/>
      <c r="D4" s="256"/>
      <c r="E4" s="256"/>
      <c r="F4" s="256"/>
      <c r="G4" s="256"/>
      <c r="H4" s="256"/>
      <c r="I4" s="256"/>
      <c r="J4" s="256"/>
      <c r="K4" s="7"/>
      <c r="L4" s="34"/>
      <c r="M4" s="9"/>
      <c r="N4" s="9"/>
      <c r="O4" s="9"/>
      <c r="P4" s="9"/>
      <c r="Q4" s="242"/>
      <c r="R4" s="243"/>
    </row>
    <row r="5" spans="2:20" ht="15.5" x14ac:dyDescent="0.35">
      <c r="L5" s="3"/>
      <c r="M5" s="3"/>
      <c r="N5" s="3"/>
      <c r="O5" s="3"/>
      <c r="P5" s="3"/>
    </row>
    <row r="6" spans="2:20" ht="18" x14ac:dyDescent="0.35">
      <c r="J6" s="33"/>
      <c r="L6" s="3"/>
      <c r="M6" s="3"/>
      <c r="N6" s="3"/>
      <c r="O6" s="3"/>
      <c r="P6" s="3"/>
      <c r="Q6" s="3"/>
    </row>
    <row r="7" spans="2:20" ht="15" customHeight="1" x14ac:dyDescent="0.4">
      <c r="B7" s="8"/>
      <c r="C7" s="248" t="s">
        <v>0</v>
      </c>
      <c r="D7" s="249"/>
      <c r="E7" s="249"/>
      <c r="F7" s="249"/>
      <c r="G7" s="249"/>
      <c r="H7" s="249"/>
      <c r="I7" s="250"/>
      <c r="J7" s="33"/>
      <c r="K7" s="33"/>
      <c r="L7" s="244"/>
      <c r="M7" s="244"/>
      <c r="N7" s="244"/>
      <c r="O7" s="244"/>
      <c r="P7" s="82"/>
      <c r="Q7" s="244"/>
      <c r="R7" s="245"/>
      <c r="S7" s="245"/>
      <c r="T7" s="245"/>
    </row>
    <row r="8" spans="2:20" s="8" customFormat="1" ht="18.75" customHeight="1" x14ac:dyDescent="0.4">
      <c r="C8" s="251"/>
      <c r="D8" s="252"/>
      <c r="E8" s="252"/>
      <c r="F8" s="252"/>
      <c r="G8" s="252"/>
      <c r="H8" s="252"/>
      <c r="I8" s="253"/>
      <c r="J8" s="33"/>
      <c r="K8" s="33"/>
      <c r="L8" s="244"/>
      <c r="M8" s="244"/>
      <c r="N8" s="244"/>
      <c r="O8" s="244"/>
      <c r="P8" s="82"/>
      <c r="Q8" s="244"/>
      <c r="R8" s="245"/>
      <c r="S8" s="245"/>
      <c r="T8" s="245"/>
    </row>
    <row r="9" spans="2:20" s="8" customFormat="1" ht="18.75" customHeight="1" x14ac:dyDescent="0.4">
      <c r="D9" s="33"/>
      <c r="E9" s="33"/>
      <c r="F9" s="33"/>
      <c r="G9" s="33"/>
      <c r="H9" s="33"/>
      <c r="I9" s="33"/>
      <c r="J9" s="33"/>
      <c r="K9" s="33"/>
    </row>
    <row r="10" spans="2:20" s="8" customFormat="1" ht="18.75" hidden="1" customHeight="1" x14ac:dyDescent="0.4">
      <c r="D10" s="33"/>
      <c r="E10" s="33"/>
      <c r="F10" s="33"/>
      <c r="G10" s="33"/>
      <c r="H10" s="33"/>
      <c r="I10" s="33"/>
      <c r="J10" s="33"/>
      <c r="K10" s="33"/>
    </row>
    <row r="11" spans="2:20" s="8" customFormat="1" ht="18.75" hidden="1" customHeight="1" x14ac:dyDescent="0.4">
      <c r="E11" s="34" t="s">
        <v>1</v>
      </c>
      <c r="F11" s="246">
        <v>0</v>
      </c>
      <c r="G11" s="246"/>
      <c r="H11" s="33"/>
      <c r="I11" s="33"/>
      <c r="J11" s="33"/>
      <c r="K11" s="33"/>
    </row>
    <row r="12" spans="2:20" s="8" customFormat="1" ht="18.75" hidden="1" customHeight="1" x14ac:dyDescent="0.4">
      <c r="E12" s="34"/>
      <c r="F12" s="9"/>
      <c r="G12" s="33"/>
      <c r="H12" s="33"/>
      <c r="I12" s="33"/>
      <c r="J12" s="33"/>
      <c r="K12" s="33"/>
    </row>
    <row r="13" spans="2:20" s="8" customFormat="1" ht="18.75" hidden="1" customHeight="1" x14ac:dyDescent="0.4">
      <c r="D13" s="33"/>
      <c r="E13" s="34" t="s">
        <v>2</v>
      </c>
      <c r="F13" s="247">
        <v>0</v>
      </c>
      <c r="G13" s="247"/>
      <c r="H13" s="33"/>
      <c r="I13" s="33"/>
      <c r="J13" s="33"/>
      <c r="K13" s="33"/>
    </row>
    <row r="14" spans="2:20" s="8" customFormat="1" ht="18.75" hidden="1" customHeight="1" x14ac:dyDescent="0.4">
      <c r="D14" s="33"/>
      <c r="E14" s="34"/>
      <c r="F14" s="9"/>
      <c r="G14" s="33"/>
      <c r="H14" s="33"/>
      <c r="I14" s="33"/>
      <c r="J14" s="33"/>
      <c r="K14" s="33"/>
    </row>
    <row r="15" spans="2:20" s="8" customFormat="1" ht="18.75" customHeight="1" x14ac:dyDescent="0.4">
      <c r="D15" s="33"/>
      <c r="E15" s="34"/>
      <c r="F15" s="9"/>
      <c r="G15" s="33"/>
      <c r="H15" s="33"/>
      <c r="I15" s="33"/>
      <c r="J15" s="33"/>
      <c r="K15" s="33"/>
      <c r="R15" s="10"/>
      <c r="T15" s="10"/>
    </row>
    <row r="16" spans="2:20" s="8" customFormat="1" ht="18.75" customHeight="1" thickBot="1" x14ac:dyDescent="0.45">
      <c r="C16" s="264" t="s">
        <v>28</v>
      </c>
      <c r="D16" s="264"/>
      <c r="E16" s="264"/>
      <c r="F16" s="264"/>
      <c r="G16" s="264"/>
      <c r="H16" s="264"/>
      <c r="I16" s="264"/>
      <c r="J16" s="33"/>
      <c r="K16" s="33"/>
      <c r="L16" s="33"/>
      <c r="M16" s="33"/>
      <c r="N16" s="33"/>
      <c r="O16" s="33"/>
      <c r="P16" s="33"/>
      <c r="Q16" s="33"/>
      <c r="R16" s="10"/>
      <c r="T16" s="10"/>
    </row>
    <row r="17" spans="2:20" s="8" customFormat="1" ht="25.5" customHeight="1" x14ac:dyDescent="0.4">
      <c r="C17" s="258"/>
      <c r="D17" s="258"/>
      <c r="E17" s="258"/>
      <c r="F17" s="258"/>
      <c r="G17" s="258"/>
      <c r="H17" s="258"/>
      <c r="I17" s="258"/>
      <c r="J17" s="258"/>
      <c r="K17" s="33"/>
      <c r="L17" s="33"/>
      <c r="M17" s="33"/>
      <c r="N17" s="33"/>
      <c r="O17" s="33"/>
      <c r="P17" s="33"/>
      <c r="Q17" s="33"/>
      <c r="R17" s="10"/>
      <c r="T17" s="10"/>
    </row>
    <row r="18" spans="2:20" ht="36" customHeight="1" x14ac:dyDescent="0.4">
      <c r="B18" s="8"/>
      <c r="C18" s="259" t="s">
        <v>221</v>
      </c>
      <c r="D18" s="260"/>
      <c r="E18" s="260"/>
      <c r="F18" s="260"/>
      <c r="G18" s="260"/>
      <c r="H18" s="260"/>
      <c r="I18" s="260"/>
      <c r="J18" s="144"/>
      <c r="P18" s="33"/>
      <c r="R18" s="2"/>
      <c r="S18" s="7"/>
      <c r="T18" s="7"/>
    </row>
    <row r="19" spans="2:20" s="7" customFormat="1" ht="50.15" customHeight="1" x14ac:dyDescent="0.4">
      <c r="B19" s="8"/>
      <c r="C19" s="255" t="s">
        <v>26</v>
      </c>
      <c r="D19" s="255"/>
      <c r="E19" s="255"/>
      <c r="F19" s="255"/>
      <c r="G19" s="255"/>
      <c r="H19" s="255"/>
      <c r="I19" s="255"/>
      <c r="J19" s="145"/>
      <c r="P19" s="33"/>
      <c r="Q19" s="59"/>
    </row>
    <row r="20" spans="2:20" ht="35.15" customHeight="1" x14ac:dyDescent="0.4">
      <c r="B20" s="8"/>
      <c r="C20" s="261" t="s">
        <v>373</v>
      </c>
      <c r="D20" s="261"/>
      <c r="E20" s="261"/>
      <c r="F20" s="261"/>
      <c r="G20" s="261"/>
      <c r="H20" s="261"/>
      <c r="I20" s="261"/>
      <c r="J20" s="146"/>
      <c r="P20" s="33"/>
      <c r="Q20" s="7"/>
      <c r="R20" s="7"/>
      <c r="S20" s="7"/>
      <c r="T20" s="7"/>
    </row>
    <row r="21" spans="2:20" ht="54.9" customHeight="1" x14ac:dyDescent="0.4">
      <c r="B21" s="8"/>
      <c r="C21" s="254" t="s">
        <v>27</v>
      </c>
      <c r="D21" s="254"/>
      <c r="E21" s="254"/>
      <c r="F21" s="254"/>
      <c r="G21" s="254"/>
      <c r="H21" s="254"/>
      <c r="I21" s="254"/>
      <c r="J21" s="147"/>
      <c r="P21" s="33"/>
      <c r="Q21" s="11"/>
      <c r="R21" s="2"/>
      <c r="S21" s="7"/>
      <c r="T21" s="7"/>
    </row>
    <row r="22" spans="2:20" ht="36" customHeight="1" x14ac:dyDescent="0.45">
      <c r="B22" s="8"/>
      <c r="C22" s="262" t="s">
        <v>222</v>
      </c>
      <c r="D22" s="263"/>
      <c r="E22" s="263"/>
      <c r="F22" s="263"/>
      <c r="G22" s="263"/>
      <c r="H22" s="263"/>
      <c r="I22" s="263"/>
      <c r="J22" s="84"/>
      <c r="P22" s="33"/>
      <c r="Q22" s="11"/>
      <c r="R22" s="2"/>
      <c r="S22" s="7"/>
      <c r="T22" s="7"/>
    </row>
    <row r="23" spans="2:20" ht="84.9" customHeight="1" x14ac:dyDescent="0.4">
      <c r="B23" s="8"/>
      <c r="C23" s="255" t="s">
        <v>341</v>
      </c>
      <c r="D23" s="255"/>
      <c r="E23" s="255"/>
      <c r="F23" s="255"/>
      <c r="G23" s="255"/>
      <c r="H23" s="255"/>
      <c r="I23" s="255"/>
      <c r="J23" s="147"/>
      <c r="P23" s="33"/>
      <c r="Q23" s="11"/>
      <c r="R23" s="2"/>
      <c r="S23" s="7"/>
      <c r="T23" s="7"/>
    </row>
    <row r="24" spans="2:20" ht="65.150000000000006" customHeight="1" x14ac:dyDescent="0.4">
      <c r="B24" s="8"/>
      <c r="C24" s="254" t="s">
        <v>279</v>
      </c>
      <c r="D24" s="254"/>
      <c r="E24" s="254"/>
      <c r="F24" s="254"/>
      <c r="G24" s="254"/>
      <c r="H24" s="254"/>
      <c r="I24" s="254"/>
      <c r="J24" s="147"/>
      <c r="P24" s="33"/>
      <c r="R24" s="2"/>
      <c r="S24" s="7"/>
      <c r="T24" s="7"/>
    </row>
    <row r="25" spans="2:20" ht="90" customHeight="1" x14ac:dyDescent="0.4">
      <c r="B25" s="8"/>
      <c r="C25" s="254" t="s">
        <v>223</v>
      </c>
      <c r="D25" s="257"/>
      <c r="E25" s="257"/>
      <c r="F25" s="257"/>
      <c r="G25" s="257"/>
      <c r="H25" s="257"/>
      <c r="I25" s="257"/>
      <c r="J25" s="147"/>
      <c r="P25" s="33"/>
      <c r="Q25" s="11"/>
      <c r="R25" s="2"/>
      <c r="S25" s="7"/>
      <c r="T25" s="7"/>
    </row>
    <row r="26" spans="2:20" ht="54.9" customHeight="1" x14ac:dyDescent="0.4">
      <c r="B26" s="8"/>
      <c r="C26" s="254" t="s">
        <v>32</v>
      </c>
      <c r="D26" s="254"/>
      <c r="E26" s="254"/>
      <c r="F26" s="254"/>
      <c r="G26" s="254"/>
      <c r="H26" s="254"/>
      <c r="I26" s="254"/>
      <c r="J26" s="147"/>
      <c r="P26" s="33"/>
      <c r="Q26" s="11"/>
      <c r="R26" s="2"/>
      <c r="S26" s="7"/>
      <c r="T26" s="7"/>
    </row>
    <row r="27" spans="2:20" ht="69.900000000000006" customHeight="1" x14ac:dyDescent="0.4">
      <c r="B27" s="8"/>
      <c r="C27" s="255" t="s">
        <v>155</v>
      </c>
      <c r="D27" s="255"/>
      <c r="E27" s="255"/>
      <c r="F27" s="255"/>
      <c r="G27" s="255"/>
      <c r="H27" s="255"/>
      <c r="I27" s="255"/>
      <c r="J27" s="148"/>
      <c r="M27" s="1"/>
      <c r="P27" s="33"/>
      <c r="R27" s="2"/>
      <c r="S27" s="7"/>
      <c r="T27" s="7"/>
    </row>
    <row r="28" spans="2:20" ht="50.15" customHeight="1" x14ac:dyDescent="0.4">
      <c r="B28" s="8"/>
      <c r="C28" s="255" t="s">
        <v>139</v>
      </c>
      <c r="D28" s="255"/>
      <c r="E28" s="255"/>
      <c r="F28" s="255"/>
      <c r="G28" s="255"/>
      <c r="H28" s="255"/>
      <c r="I28" s="255"/>
      <c r="J28" s="148"/>
      <c r="M28" s="1"/>
      <c r="P28" s="33"/>
      <c r="R28" s="2"/>
      <c r="S28" s="7"/>
      <c r="T28" s="7"/>
    </row>
    <row r="29" spans="2:20" ht="50" customHeight="1" x14ac:dyDescent="0.4">
      <c r="B29" s="8"/>
      <c r="C29" s="254" t="s">
        <v>401</v>
      </c>
      <c r="D29" s="254"/>
      <c r="E29" s="254"/>
      <c r="F29" s="254"/>
      <c r="G29" s="254"/>
      <c r="H29" s="254"/>
      <c r="I29" s="254"/>
      <c r="J29" s="2"/>
      <c r="P29" s="33"/>
      <c r="Q29" s="11"/>
      <c r="R29" s="2"/>
      <c r="S29" s="7"/>
      <c r="T29" s="7"/>
    </row>
    <row r="30" spans="2:20" ht="39.9" customHeight="1" x14ac:dyDescent="0.4">
      <c r="B30" s="8"/>
      <c r="C30" s="254" t="s">
        <v>36</v>
      </c>
      <c r="D30" s="254"/>
      <c r="E30" s="254"/>
      <c r="F30" s="254"/>
      <c r="G30" s="254"/>
      <c r="H30" s="254"/>
      <c r="I30" s="254"/>
      <c r="J30" s="147"/>
      <c r="P30" s="33"/>
      <c r="Q30" s="11"/>
      <c r="R30" s="2"/>
      <c r="S30" s="7"/>
      <c r="T30" s="7"/>
    </row>
    <row r="31" spans="2:20" ht="54.9" customHeight="1" x14ac:dyDescent="0.4">
      <c r="B31" s="8"/>
      <c r="C31" s="255" t="s">
        <v>354</v>
      </c>
      <c r="D31" s="255"/>
      <c r="E31" s="255"/>
      <c r="F31" s="255"/>
      <c r="G31" s="255"/>
      <c r="H31" s="255"/>
      <c r="I31" s="255"/>
      <c r="J31" s="2"/>
      <c r="P31" s="33"/>
      <c r="R31" s="2"/>
      <c r="S31" s="7"/>
      <c r="T31" s="7"/>
    </row>
    <row r="32" spans="2:20" ht="36" customHeight="1" x14ac:dyDescent="0.45">
      <c r="B32" s="8"/>
      <c r="C32" s="262" t="s">
        <v>224</v>
      </c>
      <c r="D32" s="265"/>
      <c r="E32" s="265"/>
      <c r="F32" s="265"/>
      <c r="G32" s="265"/>
      <c r="H32" s="265"/>
      <c r="I32" s="265"/>
      <c r="P32" s="33"/>
      <c r="Q32" s="11"/>
      <c r="R32" s="2"/>
      <c r="S32" s="7"/>
      <c r="T32" s="7"/>
    </row>
    <row r="33" spans="2:20" ht="35.15" customHeight="1" x14ac:dyDescent="0.4">
      <c r="B33" s="8"/>
      <c r="C33" s="255" t="s">
        <v>156</v>
      </c>
      <c r="D33" s="255"/>
      <c r="E33" s="255"/>
      <c r="F33" s="255"/>
      <c r="G33" s="255"/>
      <c r="H33" s="255"/>
      <c r="I33" s="255"/>
      <c r="P33" s="33"/>
      <c r="Q33" s="11"/>
      <c r="R33" s="2"/>
      <c r="S33" s="7"/>
      <c r="T33" s="7"/>
    </row>
    <row r="34" spans="2:20" ht="54.9" customHeight="1" x14ac:dyDescent="0.4">
      <c r="B34" s="8"/>
      <c r="C34" s="266" t="s">
        <v>355</v>
      </c>
      <c r="D34" s="255"/>
      <c r="E34" s="255"/>
      <c r="F34" s="255"/>
      <c r="G34" s="255"/>
      <c r="H34" s="255"/>
      <c r="I34" s="255"/>
      <c r="P34" s="33"/>
      <c r="Q34" s="11"/>
      <c r="R34" s="2"/>
      <c r="S34" s="7"/>
      <c r="T34" s="7"/>
    </row>
    <row r="35" spans="2:20" ht="44.25" customHeight="1" x14ac:dyDescent="0.4">
      <c r="B35" s="8"/>
      <c r="C35" s="255" t="s">
        <v>342</v>
      </c>
      <c r="D35" s="255"/>
      <c r="E35" s="255"/>
      <c r="F35" s="255"/>
      <c r="G35" s="255"/>
      <c r="H35" s="255"/>
      <c r="I35" s="255"/>
      <c r="P35" s="33"/>
      <c r="Q35" s="7"/>
      <c r="R35" s="7"/>
      <c r="S35" s="7"/>
      <c r="T35" s="7"/>
    </row>
    <row r="36" spans="2:20" ht="59.25" customHeight="1" x14ac:dyDescent="0.4">
      <c r="B36" s="8"/>
      <c r="C36" s="255" t="s">
        <v>343</v>
      </c>
      <c r="D36" s="255"/>
      <c r="E36" s="255"/>
      <c r="F36" s="255"/>
      <c r="G36" s="255"/>
      <c r="H36" s="255"/>
      <c r="I36" s="255"/>
      <c r="P36" s="33"/>
      <c r="R36" s="2"/>
      <c r="S36" s="7"/>
      <c r="T36" s="7"/>
    </row>
    <row r="37" spans="2:20" ht="39" customHeight="1" x14ac:dyDescent="0.4">
      <c r="B37" s="8"/>
      <c r="C37" s="255" t="s">
        <v>374</v>
      </c>
      <c r="D37" s="255"/>
      <c r="E37" s="255"/>
      <c r="F37" s="255"/>
      <c r="G37" s="255"/>
      <c r="H37" s="255"/>
      <c r="I37" s="255"/>
      <c r="P37" s="33"/>
      <c r="Q37" s="11"/>
      <c r="R37" s="2"/>
      <c r="S37" s="7"/>
      <c r="T37" s="7"/>
    </row>
    <row r="38" spans="2:20" ht="33.75" customHeight="1" x14ac:dyDescent="0.4">
      <c r="B38" s="8"/>
      <c r="C38" s="255" t="s">
        <v>344</v>
      </c>
      <c r="D38" s="255"/>
      <c r="E38" s="255"/>
      <c r="F38" s="255"/>
      <c r="G38" s="255"/>
      <c r="H38" s="255"/>
      <c r="I38" s="255"/>
      <c r="P38" s="33"/>
      <c r="Q38" s="7"/>
      <c r="R38" s="7"/>
      <c r="S38" s="7"/>
      <c r="T38" s="7"/>
    </row>
    <row r="39" spans="2:20" ht="34.5" customHeight="1" x14ac:dyDescent="0.4">
      <c r="B39" s="8"/>
      <c r="C39" s="255" t="s">
        <v>345</v>
      </c>
      <c r="D39" s="255"/>
      <c r="E39" s="255"/>
      <c r="F39" s="255"/>
      <c r="G39" s="255"/>
      <c r="H39" s="255"/>
      <c r="I39" s="255"/>
      <c r="P39" s="33"/>
      <c r="R39" s="2"/>
      <c r="S39" s="7"/>
      <c r="T39" s="7"/>
    </row>
    <row r="40" spans="2:20" ht="35.25" customHeight="1" x14ac:dyDescent="0.4">
      <c r="B40" s="8"/>
      <c r="C40" s="255" t="s">
        <v>346</v>
      </c>
      <c r="D40" s="255"/>
      <c r="E40" s="255"/>
      <c r="F40" s="255"/>
      <c r="G40" s="255"/>
      <c r="H40" s="255"/>
      <c r="I40" s="255"/>
      <c r="P40" s="33"/>
      <c r="R40" s="2"/>
      <c r="S40" s="7"/>
      <c r="T40" s="7"/>
    </row>
    <row r="41" spans="2:20" ht="31.5" customHeight="1" x14ac:dyDescent="0.4">
      <c r="B41" s="8"/>
      <c r="C41" s="255" t="s">
        <v>347</v>
      </c>
      <c r="D41" s="255"/>
      <c r="E41" s="255"/>
      <c r="F41" s="255"/>
      <c r="G41" s="255"/>
      <c r="H41" s="255"/>
      <c r="I41" s="255"/>
      <c r="P41" s="33"/>
      <c r="R41" s="2"/>
      <c r="S41" s="7"/>
      <c r="T41" s="7"/>
    </row>
    <row r="42" spans="2:20" ht="76.5" customHeight="1" x14ac:dyDescent="0.4">
      <c r="B42" s="8"/>
      <c r="C42" s="255" t="s">
        <v>356</v>
      </c>
      <c r="D42" s="255"/>
      <c r="E42" s="255"/>
      <c r="F42" s="255"/>
      <c r="G42" s="255"/>
      <c r="H42" s="255"/>
      <c r="I42" s="255"/>
      <c r="P42" s="33"/>
      <c r="Q42" s="11"/>
      <c r="R42" s="2"/>
      <c r="S42" s="7"/>
      <c r="T42" s="7"/>
    </row>
    <row r="43" spans="2:20" ht="35.15" customHeight="1" x14ac:dyDescent="0.4">
      <c r="B43" s="8"/>
      <c r="C43" s="255" t="s">
        <v>225</v>
      </c>
      <c r="D43" s="255"/>
      <c r="E43" s="255"/>
      <c r="F43" s="255"/>
      <c r="G43" s="255"/>
      <c r="H43" s="255"/>
      <c r="I43" s="255"/>
      <c r="P43" s="33"/>
      <c r="Q43" s="7"/>
      <c r="R43" s="2"/>
      <c r="S43" s="7"/>
      <c r="T43" s="7"/>
    </row>
    <row r="44" spans="2:20" ht="35.15" customHeight="1" x14ac:dyDescent="0.4">
      <c r="B44" s="8"/>
      <c r="C44" s="255" t="s">
        <v>226</v>
      </c>
      <c r="D44" s="255"/>
      <c r="E44" s="255"/>
      <c r="F44" s="255"/>
      <c r="G44" s="255"/>
      <c r="H44" s="255"/>
      <c r="I44" s="255"/>
      <c r="P44" s="33"/>
      <c r="R44" s="2"/>
      <c r="S44" s="7"/>
      <c r="T44" s="7"/>
    </row>
    <row r="45" spans="2:20" ht="33.75" customHeight="1" x14ac:dyDescent="0.4">
      <c r="B45" s="8"/>
      <c r="C45" s="255" t="s">
        <v>348</v>
      </c>
      <c r="D45" s="255"/>
      <c r="E45" s="255"/>
      <c r="F45" s="255"/>
      <c r="G45" s="255"/>
      <c r="H45" s="255"/>
      <c r="I45" s="255"/>
      <c r="P45" s="33"/>
      <c r="R45" s="2"/>
      <c r="S45" s="7"/>
      <c r="T45" s="7"/>
    </row>
    <row r="46" spans="2:20" ht="39.9" customHeight="1" x14ac:dyDescent="0.4">
      <c r="B46" s="8"/>
      <c r="C46" s="267" t="s">
        <v>159</v>
      </c>
      <c r="D46" s="267"/>
      <c r="E46" s="267"/>
      <c r="F46" s="267"/>
      <c r="G46" s="267"/>
      <c r="H46" s="267"/>
      <c r="I46" s="267"/>
      <c r="P46" s="33"/>
      <c r="R46" s="2"/>
      <c r="S46" s="7"/>
      <c r="T46" s="7"/>
    </row>
    <row r="47" spans="2:20" ht="39.9" customHeight="1" x14ac:dyDescent="0.4">
      <c r="B47" s="8"/>
      <c r="C47" s="267" t="s">
        <v>160</v>
      </c>
      <c r="D47" s="267"/>
      <c r="E47" s="267"/>
      <c r="F47" s="267"/>
      <c r="G47" s="267"/>
      <c r="H47" s="267"/>
      <c r="I47" s="267"/>
      <c r="P47" s="33"/>
      <c r="R47" s="2"/>
      <c r="S47" s="7"/>
      <c r="T47" s="7"/>
    </row>
    <row r="48" spans="2:20" ht="39.9" customHeight="1" x14ac:dyDescent="0.4">
      <c r="B48" s="8"/>
      <c r="C48" s="267" t="s">
        <v>161</v>
      </c>
      <c r="D48" s="267"/>
      <c r="E48" s="267"/>
      <c r="F48" s="267"/>
      <c r="G48" s="267"/>
      <c r="H48" s="267"/>
      <c r="I48" s="267"/>
      <c r="P48" s="33"/>
      <c r="R48" s="2"/>
      <c r="S48" s="7"/>
      <c r="T48" s="7"/>
    </row>
    <row r="49" spans="2:20" ht="39.9" customHeight="1" x14ac:dyDescent="0.4">
      <c r="B49" s="8"/>
      <c r="C49" s="267" t="s">
        <v>170</v>
      </c>
      <c r="D49" s="267"/>
      <c r="E49" s="267"/>
      <c r="F49" s="267"/>
      <c r="G49" s="267"/>
      <c r="H49" s="267"/>
      <c r="I49" s="267"/>
      <c r="P49" s="33"/>
      <c r="R49" s="2"/>
      <c r="S49" s="7"/>
      <c r="T49" s="7"/>
    </row>
    <row r="50" spans="2:20" ht="39.9" customHeight="1" x14ac:dyDescent="0.4">
      <c r="B50" s="8"/>
      <c r="C50" s="267" t="s">
        <v>162</v>
      </c>
      <c r="D50" s="267"/>
      <c r="E50" s="267"/>
      <c r="F50" s="267"/>
      <c r="G50" s="267"/>
      <c r="H50" s="267"/>
      <c r="I50" s="267"/>
      <c r="P50" s="33"/>
      <c r="R50" s="2"/>
      <c r="S50" s="7"/>
      <c r="T50" s="7"/>
    </row>
    <row r="51" spans="2:20" ht="12" customHeight="1" x14ac:dyDescent="0.4">
      <c r="B51" s="8"/>
      <c r="C51" s="149"/>
      <c r="D51" s="150"/>
      <c r="E51" s="151"/>
      <c r="F51" s="149"/>
      <c r="G51" s="149"/>
      <c r="H51" s="149"/>
      <c r="I51" s="149"/>
      <c r="P51" s="33"/>
      <c r="Q51" s="7"/>
      <c r="R51" s="7"/>
      <c r="S51" s="7"/>
      <c r="T51" s="7"/>
    </row>
    <row r="52" spans="2:20" ht="30" customHeight="1" x14ac:dyDescent="0.3">
      <c r="D52" s="139"/>
      <c r="E52" s="5"/>
      <c r="P52" s="33"/>
      <c r="R52" s="2"/>
      <c r="S52" s="7"/>
      <c r="T52" s="7"/>
    </row>
    <row r="53" spans="2:20" ht="30" customHeight="1" x14ac:dyDescent="0.3">
      <c r="D53" s="139"/>
      <c r="E53" s="5"/>
      <c r="P53" s="33"/>
      <c r="R53" s="2"/>
      <c r="S53" s="7"/>
      <c r="T53" s="7"/>
    </row>
    <row r="54" spans="2:20" ht="18" x14ac:dyDescent="0.3">
      <c r="D54" s="139"/>
      <c r="E54" s="5"/>
      <c r="P54" s="33"/>
      <c r="R54" s="2"/>
      <c r="S54" s="7"/>
      <c r="T54" s="7"/>
    </row>
    <row r="55" spans="2:20" ht="18" x14ac:dyDescent="0.3">
      <c r="D55" s="139"/>
      <c r="E55" s="5"/>
      <c r="K55" s="2"/>
      <c r="P55" s="33"/>
      <c r="Q55" s="11"/>
      <c r="R55" s="2"/>
      <c r="S55" s="7"/>
      <c r="T55" s="7"/>
    </row>
    <row r="56" spans="2:20" ht="18" x14ac:dyDescent="0.3">
      <c r="P56" s="33"/>
      <c r="Q56" s="7"/>
      <c r="R56" s="7"/>
      <c r="S56" s="7"/>
      <c r="T56" s="7"/>
    </row>
    <row r="57" spans="2:20" ht="18" x14ac:dyDescent="0.3">
      <c r="P57" s="33"/>
      <c r="R57" s="2"/>
      <c r="S57" s="7"/>
      <c r="T57" s="7"/>
    </row>
    <row r="58" spans="2:20" ht="18" x14ac:dyDescent="0.3">
      <c r="P58" s="33"/>
      <c r="R58" s="2"/>
      <c r="S58" s="7"/>
      <c r="T58" s="7"/>
    </row>
    <row r="59" spans="2:20" ht="18" x14ac:dyDescent="0.3">
      <c r="P59" s="33"/>
      <c r="R59" s="2"/>
      <c r="S59" s="7"/>
      <c r="T59" s="7"/>
    </row>
    <row r="60" spans="2:20" ht="18" x14ac:dyDescent="0.3">
      <c r="P60" s="33"/>
      <c r="Q60" s="11"/>
      <c r="R60" s="2"/>
      <c r="S60" s="7"/>
      <c r="T60" s="7"/>
    </row>
    <row r="61" spans="2:20" ht="18" x14ac:dyDescent="0.3">
      <c r="P61" s="33"/>
      <c r="Q61" s="7"/>
      <c r="R61" s="7"/>
      <c r="S61" s="7"/>
      <c r="T61" s="7"/>
    </row>
    <row r="62" spans="2:20" ht="18" x14ac:dyDescent="0.3">
      <c r="P62" s="33"/>
      <c r="R62" s="2"/>
      <c r="S62" s="7"/>
      <c r="T62" s="7"/>
    </row>
    <row r="63" spans="2:20" ht="18" x14ac:dyDescent="0.3">
      <c r="P63" s="33"/>
      <c r="R63" s="2"/>
      <c r="S63" s="7"/>
      <c r="T63" s="7"/>
    </row>
    <row r="64" spans="2:20" ht="18" x14ac:dyDescent="0.3">
      <c r="P64" s="33"/>
      <c r="R64" s="2"/>
      <c r="S64" s="7"/>
      <c r="T64" s="7"/>
    </row>
    <row r="65" spans="16:20" ht="18" x14ac:dyDescent="0.3">
      <c r="P65" s="33"/>
      <c r="Q65" s="11"/>
      <c r="R65" s="2"/>
      <c r="S65" s="7"/>
      <c r="T65" s="7"/>
    </row>
    <row r="66" spans="16:20" ht="18" x14ac:dyDescent="0.3">
      <c r="P66" s="33"/>
      <c r="Q66" s="7"/>
      <c r="R66" s="7"/>
      <c r="S66" s="7"/>
      <c r="T66" s="7"/>
    </row>
    <row r="67" spans="16:20" ht="18" x14ac:dyDescent="0.3">
      <c r="P67" s="33"/>
      <c r="R67" s="2"/>
      <c r="S67" s="7"/>
      <c r="T67" s="7"/>
    </row>
    <row r="68" spans="16:20" ht="18" x14ac:dyDescent="0.3">
      <c r="P68" s="33"/>
      <c r="R68" s="2"/>
      <c r="S68" s="7"/>
      <c r="T68" s="7"/>
    </row>
    <row r="69" spans="16:20" ht="18" x14ac:dyDescent="0.3">
      <c r="P69" s="33"/>
      <c r="R69" s="2"/>
      <c r="S69" s="7"/>
      <c r="T69" s="7"/>
    </row>
    <row r="70" spans="16:20" ht="18" x14ac:dyDescent="0.3">
      <c r="P70" s="33"/>
      <c r="Q70" s="11"/>
      <c r="R70" s="2"/>
      <c r="S70" s="7"/>
      <c r="T70" s="7"/>
    </row>
    <row r="71" spans="16:20" ht="18" x14ac:dyDescent="0.3">
      <c r="P71" s="33"/>
      <c r="Q71" s="7"/>
      <c r="R71" s="7"/>
      <c r="S71" s="7"/>
      <c r="T71" s="7"/>
    </row>
    <row r="72" spans="16:20" ht="18" x14ac:dyDescent="0.3">
      <c r="P72" s="33"/>
      <c r="R72" s="2"/>
      <c r="S72" s="7"/>
      <c r="T72" s="2"/>
    </row>
    <row r="73" spans="16:20" ht="18" x14ac:dyDescent="0.3">
      <c r="P73" s="33"/>
      <c r="R73" s="2"/>
      <c r="S73" s="7"/>
      <c r="T73" s="2"/>
    </row>
    <row r="74" spans="16:20" ht="18" x14ac:dyDescent="0.3">
      <c r="P74" s="33"/>
      <c r="R74" s="2"/>
      <c r="S74" s="7"/>
      <c r="T74" s="2"/>
    </row>
    <row r="75" spans="16:20" ht="18" x14ac:dyDescent="0.3">
      <c r="P75" s="33"/>
      <c r="Q75" s="11"/>
      <c r="R75" s="2"/>
      <c r="S75" s="7"/>
      <c r="T75" s="2"/>
    </row>
    <row r="76" spans="16:20" ht="18" x14ac:dyDescent="0.3">
      <c r="P76" s="33"/>
      <c r="Q76" s="7"/>
      <c r="R76" s="7"/>
      <c r="S76" s="7"/>
      <c r="T76" s="7"/>
    </row>
    <row r="77" spans="16:20" ht="18" x14ac:dyDescent="0.3">
      <c r="P77" s="33"/>
      <c r="R77" s="2"/>
      <c r="S77" s="7"/>
      <c r="T77" s="2"/>
    </row>
    <row r="78" spans="16:20" ht="18" x14ac:dyDescent="0.3">
      <c r="P78" s="33"/>
      <c r="R78" s="2"/>
      <c r="S78" s="7"/>
      <c r="T78" s="2"/>
    </row>
    <row r="79" spans="16:20" ht="18" x14ac:dyDescent="0.3">
      <c r="P79" s="33"/>
      <c r="R79" s="2"/>
      <c r="S79" s="7"/>
      <c r="T79" s="2"/>
    </row>
    <row r="80" spans="16:20" ht="18" x14ac:dyDescent="0.3">
      <c r="P80" s="33"/>
      <c r="Q80" s="11"/>
      <c r="R80" s="2"/>
      <c r="S80" s="7"/>
      <c r="T80" s="2"/>
    </row>
    <row r="81" spans="16:20" ht="18" x14ac:dyDescent="0.3">
      <c r="P81" s="33"/>
      <c r="Q81" s="7"/>
      <c r="R81" s="7"/>
      <c r="S81" s="7"/>
      <c r="T81" s="7"/>
    </row>
    <row r="82" spans="16:20" ht="18" x14ac:dyDescent="0.3">
      <c r="P82" s="33"/>
      <c r="R82" s="2"/>
      <c r="S82" s="7"/>
      <c r="T82" s="2"/>
    </row>
    <row r="83" spans="16:20" ht="18" x14ac:dyDescent="0.3">
      <c r="P83" s="33"/>
      <c r="R83" s="2"/>
      <c r="S83" s="7"/>
      <c r="T83" s="2"/>
    </row>
    <row r="84" spans="16:20" ht="18" x14ac:dyDescent="0.3">
      <c r="P84" s="33"/>
      <c r="R84" s="2"/>
      <c r="S84" s="7"/>
      <c r="T84" s="2"/>
    </row>
    <row r="85" spans="16:20" ht="18" x14ac:dyDescent="0.3">
      <c r="P85" s="33"/>
      <c r="Q85" s="11"/>
      <c r="R85" s="2"/>
      <c r="S85" s="7"/>
      <c r="T85" s="2"/>
    </row>
    <row r="86" spans="16:20" ht="18" x14ac:dyDescent="0.3">
      <c r="P86" s="33"/>
      <c r="Q86" s="7"/>
      <c r="R86" s="7"/>
      <c r="S86" s="7"/>
      <c r="T86" s="7"/>
    </row>
    <row r="87" spans="16:20" ht="18" x14ac:dyDescent="0.3">
      <c r="P87" s="33"/>
      <c r="T87" s="2"/>
    </row>
    <row r="88" spans="16:20" ht="18" x14ac:dyDescent="0.3">
      <c r="P88" s="33"/>
      <c r="T88" s="2"/>
    </row>
    <row r="89" spans="16:20" ht="18" x14ac:dyDescent="0.3">
      <c r="P89" s="33"/>
    </row>
    <row r="90" spans="16:20" ht="18" x14ac:dyDescent="0.3">
      <c r="P90" s="33"/>
    </row>
    <row r="91" spans="16:20" ht="18" x14ac:dyDescent="0.3">
      <c r="P91" s="33"/>
    </row>
    <row r="92" spans="16:20" ht="18" x14ac:dyDescent="0.3">
      <c r="P92" s="33"/>
    </row>
    <row r="93" spans="16:20" ht="18" x14ac:dyDescent="0.3">
      <c r="P93" s="33"/>
    </row>
    <row r="94" spans="16:20" ht="18" x14ac:dyDescent="0.3">
      <c r="P94" s="33"/>
    </row>
    <row r="95" spans="16:20" ht="18" x14ac:dyDescent="0.3">
      <c r="P95" s="33"/>
    </row>
    <row r="96" spans="16:20" ht="18" x14ac:dyDescent="0.3">
      <c r="P96" s="33"/>
    </row>
    <row r="97" spans="16:16" ht="18" x14ac:dyDescent="0.3">
      <c r="P97" s="33"/>
    </row>
    <row r="98" spans="16:16" ht="18" x14ac:dyDescent="0.3">
      <c r="P98" s="33"/>
    </row>
    <row r="99" spans="16:16" ht="18" x14ac:dyDescent="0.3">
      <c r="P99" s="33"/>
    </row>
    <row r="100" spans="16:16" ht="18" x14ac:dyDescent="0.3">
      <c r="P100" s="33"/>
    </row>
    <row r="101" spans="16:16" ht="18" x14ac:dyDescent="0.3">
      <c r="P101" s="33"/>
    </row>
    <row r="102" spans="16:16" ht="18" x14ac:dyDescent="0.3">
      <c r="P102" s="33"/>
    </row>
    <row r="103" spans="16:16" ht="18" x14ac:dyDescent="0.3">
      <c r="P103" s="33"/>
    </row>
    <row r="104" spans="16:16" ht="18" x14ac:dyDescent="0.3">
      <c r="P104" s="33"/>
    </row>
    <row r="105" spans="16:16" ht="18" x14ac:dyDescent="0.3">
      <c r="P105" s="33"/>
    </row>
    <row r="106" spans="16:16" ht="18" x14ac:dyDescent="0.3">
      <c r="P106" s="33"/>
    </row>
    <row r="107" spans="16:16" ht="18" x14ac:dyDescent="0.3">
      <c r="P107" s="33"/>
    </row>
    <row r="108" spans="16:16" ht="18" x14ac:dyDescent="0.3">
      <c r="P108" s="33"/>
    </row>
    <row r="109" spans="16:16" ht="18" x14ac:dyDescent="0.3">
      <c r="P109" s="33"/>
    </row>
    <row r="110" spans="16:16" ht="18" x14ac:dyDescent="0.3">
      <c r="P110" s="33"/>
    </row>
    <row r="111" spans="16:16" ht="18" x14ac:dyDescent="0.3">
      <c r="P111" s="33"/>
    </row>
    <row r="112" spans="16:16" ht="18" x14ac:dyDescent="0.3">
      <c r="P112" s="33"/>
    </row>
    <row r="113" spans="16:16" ht="18" x14ac:dyDescent="0.3">
      <c r="P113" s="33"/>
    </row>
  </sheetData>
  <sheetProtection algorithmName="SHA-512" hashValue="7DxKmcDC1cqxj6SQxggtZ+1YyHq1E7D077S9m9QGPEozWNEN+WeWu8YLtxiL5iXwKtMSQiQgqN6TxeQrCwDdHg==" saltValue="ZCakjVROC0StKnLBhwn1nw==" spinCount="100000" sheet="1" selectLockedCells="1"/>
  <mergeCells count="49">
    <mergeCell ref="C48:I48"/>
    <mergeCell ref="C49:I49"/>
    <mergeCell ref="C50:I50"/>
    <mergeCell ref="C39:I39"/>
    <mergeCell ref="C40:I40"/>
    <mergeCell ref="C46:I46"/>
    <mergeCell ref="C47:I47"/>
    <mergeCell ref="C45:I45"/>
    <mergeCell ref="C41:I41"/>
    <mergeCell ref="C42:I42"/>
    <mergeCell ref="C43:I43"/>
    <mergeCell ref="C44:I44"/>
    <mergeCell ref="C37:I37"/>
    <mergeCell ref="C38:I38"/>
    <mergeCell ref="C30:I30"/>
    <mergeCell ref="C31:I31"/>
    <mergeCell ref="C32:I32"/>
    <mergeCell ref="C33:I33"/>
    <mergeCell ref="C34:I34"/>
    <mergeCell ref="C35:I35"/>
    <mergeCell ref="C36:I36"/>
    <mergeCell ref="C29:I29"/>
    <mergeCell ref="C23:I23"/>
    <mergeCell ref="B2:J4"/>
    <mergeCell ref="C25:I25"/>
    <mergeCell ref="C24:I24"/>
    <mergeCell ref="C26:I26"/>
    <mergeCell ref="C27:I27"/>
    <mergeCell ref="C28:I28"/>
    <mergeCell ref="C17:J17"/>
    <mergeCell ref="C18:I18"/>
    <mergeCell ref="C19:I19"/>
    <mergeCell ref="C20:I20"/>
    <mergeCell ref="C21:I21"/>
    <mergeCell ref="C22:I22"/>
    <mergeCell ref="C16:I16"/>
    <mergeCell ref="S7:S8"/>
    <mergeCell ref="O7:O8"/>
    <mergeCell ref="T7:T8"/>
    <mergeCell ref="F11:G11"/>
    <mergeCell ref="F13:G13"/>
    <mergeCell ref="M7:M8"/>
    <mergeCell ref="C7:I8"/>
    <mergeCell ref="Q3:Q4"/>
    <mergeCell ref="R3:R4"/>
    <mergeCell ref="L7:L8"/>
    <mergeCell ref="N7:N8"/>
    <mergeCell ref="Q7:Q8"/>
    <mergeCell ref="R7:R8"/>
  </mergeCells>
  <dataValidations count="1">
    <dataValidation type="list" allowBlank="1" showInputMessage="1" showErrorMessage="1" sqref="Q83 Q18 Q31 Q53 Q58 Q63 Q68 Q73 Q78 Q40 Q44:Q50" xr:uid="{00000000-0002-0000-0000-000000000000}">
      <formula1>#REF!</formula1>
    </dataValidation>
  </dataValidations>
  <pageMargins left="0.15748031496062992" right="0.19685039370078741" top="0.43307086614173229" bottom="0.43307086614173229" header="0" footer="0"/>
  <pageSetup paperSize="9" scale="59" fitToHeight="0" orientation="portrait" r:id="rId1"/>
  <headerFooter>
    <oddFooter>&amp;L_x000D_&amp;1#&amp;"Calibri"&amp;10&amp;K000000 Clasificación: Interna&amp;C&amp;14Página &amp;P de &amp;N</oddFooter>
  </headerFooter>
  <rowBreaks count="1" manualBreakCount="1">
    <brk id="36"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34998626667073579"/>
  </sheetPr>
  <dimension ref="A1:AA83"/>
  <sheetViews>
    <sheetView showGridLines="0" showRowColHeaders="0" showWhiteSpace="0" topLeftCell="A76" zoomScale="75" zoomScaleNormal="75" workbookViewId="0">
      <selection activeCell="H46" sqref="H46:M46"/>
    </sheetView>
  </sheetViews>
  <sheetFormatPr baseColWidth="10" defaultColWidth="11.453125" defaultRowHeight="14" x14ac:dyDescent="0.3"/>
  <cols>
    <col min="1" max="1" width="7" style="4" customWidth="1"/>
    <col min="2" max="2" width="2.6328125" style="4" customWidth="1"/>
    <col min="3" max="3" width="11.90625" style="4" customWidth="1"/>
    <col min="4" max="4" width="19.54296875" style="4" customWidth="1"/>
    <col min="5" max="5" width="10.6328125" style="4" customWidth="1"/>
    <col min="6" max="6" width="25.08984375" style="4" customWidth="1"/>
    <col min="7" max="7" width="15.6328125" style="4" customWidth="1"/>
    <col min="8" max="8" width="2.08984375" style="4" customWidth="1"/>
    <col min="9" max="9" width="23.6328125" style="4" customWidth="1"/>
    <col min="10" max="10" width="10.6328125" style="4" customWidth="1"/>
    <col min="11" max="12" width="11" style="4" customWidth="1"/>
    <col min="13" max="13" width="28.54296875" style="4" customWidth="1"/>
    <col min="14" max="14" width="2.6328125" style="4" customWidth="1"/>
    <col min="15" max="15" width="27.54296875" style="4" customWidth="1"/>
    <col min="16" max="16" width="25.54296875" style="4" bestFit="1" customWidth="1"/>
    <col min="17" max="17" width="11.453125" style="4" customWidth="1"/>
    <col min="18" max="18" width="26.08984375" style="4" bestFit="1" customWidth="1"/>
    <col min="19" max="19" width="35.90625" style="4" customWidth="1"/>
    <col min="20" max="20" width="32.453125" style="4" bestFit="1" customWidth="1"/>
    <col min="21" max="21" width="14.6328125" style="4" bestFit="1" customWidth="1"/>
    <col min="22" max="16384" width="11.453125" style="4"/>
  </cols>
  <sheetData>
    <row r="1" spans="1:13" ht="30" customHeight="1" x14ac:dyDescent="0.3"/>
    <row r="2" spans="1:13" ht="16.5" hidden="1" customHeight="1" x14ac:dyDescent="0.3">
      <c r="A2" s="64"/>
      <c r="B2" s="64"/>
      <c r="C2" s="22" t="s">
        <v>38</v>
      </c>
      <c r="D2" s="69"/>
      <c r="M2" s="21" t="s">
        <v>42</v>
      </c>
    </row>
    <row r="3" spans="1:13" ht="15" hidden="1" customHeight="1" x14ac:dyDescent="0.3">
      <c r="C3" s="20"/>
      <c r="M3" s="21">
        <v>120</v>
      </c>
    </row>
    <row r="4" spans="1:13" ht="15" hidden="1" customHeight="1" x14ac:dyDescent="0.3">
      <c r="C4" s="20" t="s">
        <v>91</v>
      </c>
      <c r="M4" s="21">
        <v>400</v>
      </c>
    </row>
    <row r="5" spans="1:13" ht="15" hidden="1" customHeight="1" x14ac:dyDescent="0.3">
      <c r="C5" s="20" t="s">
        <v>90</v>
      </c>
    </row>
    <row r="6" spans="1:13" ht="15" hidden="1" customHeight="1" x14ac:dyDescent="0.3">
      <c r="C6" s="22" t="s">
        <v>39</v>
      </c>
    </row>
    <row r="7" spans="1:13" ht="15" hidden="1" customHeight="1" x14ac:dyDescent="0.3">
      <c r="C7" s="13"/>
      <c r="D7" s="14"/>
      <c r="E7" s="14"/>
      <c r="F7" s="14"/>
      <c r="G7" s="14"/>
      <c r="H7" s="14"/>
      <c r="I7" s="17"/>
      <c r="M7" s="20"/>
    </row>
    <row r="8" spans="1:13" ht="15" hidden="1" customHeight="1" x14ac:dyDescent="0.35">
      <c r="C8" s="70" t="s">
        <v>8</v>
      </c>
      <c r="D8" s="71"/>
      <c r="E8" s="71"/>
      <c r="F8" s="71"/>
      <c r="G8" s="71"/>
      <c r="H8" s="71"/>
      <c r="I8" s="43"/>
      <c r="M8" s="20" t="s">
        <v>33</v>
      </c>
    </row>
    <row r="9" spans="1:13" ht="15" hidden="1" customHeight="1" x14ac:dyDescent="0.35">
      <c r="C9" s="72" t="s">
        <v>14</v>
      </c>
      <c r="D9" s="14"/>
      <c r="E9" s="14"/>
      <c r="F9" s="14"/>
      <c r="G9" s="14"/>
      <c r="H9" s="14"/>
      <c r="I9" s="17"/>
      <c r="M9" s="20" t="s">
        <v>34</v>
      </c>
    </row>
    <row r="10" spans="1:13" ht="15" hidden="1" customHeight="1" x14ac:dyDescent="0.35">
      <c r="C10" s="75" t="s">
        <v>5</v>
      </c>
      <c r="D10" s="73"/>
      <c r="E10" s="73"/>
      <c r="F10" s="73"/>
      <c r="G10" s="73"/>
      <c r="H10" s="73"/>
      <c r="I10" s="74"/>
      <c r="M10" s="20" t="s">
        <v>35</v>
      </c>
    </row>
    <row r="11" spans="1:13" ht="15" hidden="1" customHeight="1" x14ac:dyDescent="0.3">
      <c r="C11" s="220" t="s">
        <v>4</v>
      </c>
      <c r="D11" s="14"/>
      <c r="E11" s="14"/>
      <c r="F11" s="14"/>
      <c r="G11" s="14"/>
      <c r="H11" s="14"/>
      <c r="I11" s="17"/>
    </row>
    <row r="12" spans="1:13" ht="15" hidden="1" customHeight="1" x14ac:dyDescent="0.35">
      <c r="C12" s="268" t="s">
        <v>318</v>
      </c>
      <c r="D12" s="269"/>
      <c r="E12" s="269"/>
      <c r="F12" s="269"/>
      <c r="G12" s="269"/>
      <c r="H12" s="269"/>
      <c r="I12" s="270"/>
      <c r="M12" s="20"/>
    </row>
    <row r="13" spans="1:13" ht="15" hidden="1" customHeight="1" x14ac:dyDescent="0.35">
      <c r="C13" s="271" t="s">
        <v>349</v>
      </c>
      <c r="D13" s="272"/>
      <c r="E13" s="272"/>
      <c r="F13" s="272"/>
      <c r="G13" s="272"/>
      <c r="H13" s="272"/>
      <c r="I13" s="273"/>
      <c r="M13" s="20"/>
    </row>
    <row r="14" spans="1:13" ht="15" hidden="1" customHeight="1" x14ac:dyDescent="0.35">
      <c r="C14" s="271" t="s">
        <v>10</v>
      </c>
      <c r="D14" s="272"/>
      <c r="E14" s="272"/>
      <c r="F14" s="272"/>
      <c r="G14" s="272"/>
      <c r="H14" s="272"/>
      <c r="I14" s="273"/>
      <c r="M14" s="20" t="s">
        <v>87</v>
      </c>
    </row>
    <row r="15" spans="1:13" ht="15" hidden="1" customHeight="1" x14ac:dyDescent="0.35">
      <c r="C15" s="72" t="s">
        <v>12</v>
      </c>
      <c r="D15" s="32"/>
      <c r="E15" s="32"/>
      <c r="F15" s="32"/>
      <c r="G15" s="32"/>
      <c r="H15" s="32"/>
      <c r="I15" s="74"/>
      <c r="M15" s="20" t="s">
        <v>44</v>
      </c>
    </row>
    <row r="16" spans="1:13" ht="15" hidden="1" customHeight="1" x14ac:dyDescent="0.35">
      <c r="C16" s="75" t="s">
        <v>13</v>
      </c>
      <c r="D16" s="76"/>
      <c r="E16" s="76"/>
      <c r="F16" s="76"/>
      <c r="G16" s="76"/>
      <c r="H16" s="76"/>
      <c r="I16" s="17"/>
      <c r="M16" s="20" t="s">
        <v>88</v>
      </c>
    </row>
    <row r="17" spans="1:27" ht="19.5" hidden="1" customHeight="1" x14ac:dyDescent="0.35">
      <c r="C17" s="72" t="s">
        <v>11</v>
      </c>
      <c r="D17" s="32"/>
      <c r="E17" s="32"/>
      <c r="F17" s="32"/>
      <c r="G17" s="32"/>
      <c r="H17" s="32"/>
      <c r="I17" s="74"/>
    </row>
    <row r="18" spans="1:27" ht="25.25" hidden="1" customHeight="1" x14ac:dyDescent="0.35">
      <c r="C18" s="75" t="s">
        <v>9</v>
      </c>
      <c r="D18" s="76"/>
      <c r="E18" s="76"/>
      <c r="F18" s="76"/>
      <c r="G18" s="76"/>
      <c r="H18" s="76"/>
      <c r="I18" s="77"/>
    </row>
    <row r="19" spans="1:27" ht="19.5" hidden="1" customHeight="1" x14ac:dyDescent="0.35">
      <c r="C19" s="72" t="s">
        <v>6</v>
      </c>
      <c r="D19" s="32"/>
      <c r="E19" s="32"/>
      <c r="F19" s="32"/>
      <c r="G19" s="32"/>
      <c r="H19" s="32"/>
      <c r="I19" s="79"/>
    </row>
    <row r="20" spans="1:27" ht="19.5" hidden="1" customHeight="1" x14ac:dyDescent="0.35">
      <c r="C20" s="271" t="s">
        <v>319</v>
      </c>
      <c r="D20" s="272"/>
      <c r="E20" s="272"/>
      <c r="F20" s="272"/>
      <c r="G20" s="272"/>
      <c r="H20" s="272"/>
      <c r="I20" s="273"/>
    </row>
    <row r="21" spans="1:27" ht="19.5" hidden="1" customHeight="1" x14ac:dyDescent="0.35">
      <c r="A21" s="64"/>
      <c r="B21" s="64"/>
      <c r="C21" s="221" t="s">
        <v>7</v>
      </c>
      <c r="D21" s="80"/>
      <c r="E21" s="80"/>
      <c r="F21" s="80"/>
      <c r="G21" s="80"/>
      <c r="H21" s="80"/>
      <c r="I21" s="81"/>
    </row>
    <row r="22" spans="1:27" ht="20.149999999999999" customHeight="1" x14ac:dyDescent="0.3">
      <c r="C22" s="256" t="s">
        <v>240</v>
      </c>
      <c r="D22" s="256"/>
      <c r="E22" s="256"/>
      <c r="F22" s="256"/>
      <c r="G22" s="256"/>
      <c r="H22" s="256"/>
      <c r="I22" s="256"/>
      <c r="J22" s="256"/>
      <c r="K22" s="256"/>
      <c r="L22" s="256"/>
      <c r="M22" s="256"/>
    </row>
    <row r="23" spans="1:27" ht="15" customHeight="1" x14ac:dyDescent="0.3">
      <c r="C23" s="256"/>
      <c r="D23" s="256"/>
      <c r="E23" s="256"/>
      <c r="F23" s="256"/>
      <c r="G23" s="256"/>
      <c r="H23" s="256"/>
      <c r="I23" s="256"/>
      <c r="J23" s="256"/>
      <c r="K23" s="256"/>
      <c r="L23" s="256"/>
      <c r="M23" s="256"/>
    </row>
    <row r="24" spans="1:27" ht="20.149999999999999" customHeight="1" x14ac:dyDescent="0.3">
      <c r="C24" s="256"/>
      <c r="D24" s="256"/>
      <c r="E24" s="256"/>
      <c r="F24" s="256"/>
      <c r="G24" s="256"/>
      <c r="H24" s="256"/>
      <c r="I24" s="256"/>
      <c r="J24" s="256"/>
      <c r="K24" s="256"/>
      <c r="L24" s="256"/>
      <c r="M24" s="256"/>
    </row>
    <row r="27" spans="1:27" ht="15" customHeight="1" x14ac:dyDescent="0.3">
      <c r="C27" s="308" t="s">
        <v>0</v>
      </c>
      <c r="D27" s="308"/>
      <c r="E27" s="308"/>
      <c r="F27" s="308"/>
      <c r="G27" s="308"/>
      <c r="H27" s="308"/>
      <c r="I27" s="308"/>
      <c r="J27" s="308"/>
      <c r="K27" s="308"/>
      <c r="L27" s="308"/>
      <c r="M27" s="308"/>
      <c r="N27" s="244"/>
      <c r="O27" s="245"/>
      <c r="P27" s="244"/>
      <c r="Q27" s="244"/>
      <c r="R27" s="244"/>
      <c r="S27" s="244"/>
      <c r="T27" s="82"/>
      <c r="U27" s="245"/>
      <c r="V27" s="245"/>
      <c r="W27" s="245"/>
      <c r="X27" s="245"/>
      <c r="Y27" s="245"/>
      <c r="Z27" s="245"/>
      <c r="AA27" s="245"/>
    </row>
    <row r="28" spans="1:27" s="8" customFormat="1" ht="18.75" customHeight="1" x14ac:dyDescent="0.4">
      <c r="C28" s="308"/>
      <c r="D28" s="308"/>
      <c r="E28" s="308"/>
      <c r="F28" s="308"/>
      <c r="G28" s="308"/>
      <c r="H28" s="308"/>
      <c r="I28" s="308"/>
      <c r="J28" s="308"/>
      <c r="K28" s="308"/>
      <c r="L28" s="308"/>
      <c r="M28" s="308"/>
      <c r="N28" s="244"/>
      <c r="O28" s="245"/>
      <c r="P28" s="244"/>
      <c r="Q28" s="244"/>
      <c r="R28" s="244"/>
      <c r="S28" s="244"/>
      <c r="T28" s="82"/>
      <c r="U28" s="245"/>
      <c r="V28" s="245"/>
      <c r="W28" s="245"/>
      <c r="X28" s="245"/>
      <c r="Y28" s="245"/>
      <c r="Z28" s="245"/>
      <c r="AA28" s="245"/>
    </row>
    <row r="29" spans="1:27" s="8" customFormat="1" ht="18" x14ac:dyDescent="0.4">
      <c r="D29" s="33"/>
      <c r="E29" s="33"/>
      <c r="F29" s="33"/>
      <c r="G29" s="33"/>
      <c r="H29" s="33"/>
      <c r="I29" s="33"/>
      <c r="J29" s="33"/>
      <c r="K29" s="33"/>
      <c r="L29" s="33"/>
      <c r="M29" s="33"/>
    </row>
    <row r="30" spans="1:27" s="8" customFormat="1" ht="18" x14ac:dyDescent="0.4">
      <c r="D30" s="33"/>
      <c r="E30" s="34"/>
      <c r="F30" s="9"/>
      <c r="G30" s="33"/>
      <c r="H30" s="33"/>
      <c r="I30" s="33"/>
      <c r="J30" s="33"/>
      <c r="K30" s="33"/>
      <c r="L30" s="33"/>
      <c r="M30" s="33"/>
    </row>
    <row r="31" spans="1:27" s="8" customFormat="1" ht="18.75" customHeight="1" thickBot="1" x14ac:dyDescent="0.45">
      <c r="C31" s="264" t="s">
        <v>40</v>
      </c>
      <c r="D31" s="264"/>
      <c r="E31" s="264"/>
      <c r="F31" s="264"/>
      <c r="G31" s="264"/>
      <c r="H31" s="264"/>
      <c r="I31" s="264"/>
      <c r="J31" s="264"/>
      <c r="K31" s="264"/>
      <c r="L31" s="264"/>
      <c r="M31" s="264"/>
    </row>
    <row r="32" spans="1:27" s="8" customFormat="1" ht="25.5" customHeight="1" x14ac:dyDescent="0.4">
      <c r="D32" s="33"/>
      <c r="E32" s="33"/>
      <c r="F32" s="33"/>
      <c r="G32" s="33"/>
      <c r="H32" s="33"/>
      <c r="I32" s="33"/>
      <c r="J32" s="33"/>
      <c r="K32" s="33"/>
      <c r="L32" s="33"/>
      <c r="M32" s="33"/>
    </row>
    <row r="33" spans="3:13" s="8" customFormat="1" ht="9.9" customHeight="1" x14ac:dyDescent="0.4">
      <c r="D33" s="33"/>
      <c r="E33" s="33"/>
      <c r="F33" s="33"/>
      <c r="G33" s="33"/>
      <c r="H33" s="33"/>
      <c r="I33" s="33"/>
      <c r="J33" s="33"/>
      <c r="K33" s="33"/>
      <c r="L33" s="33"/>
      <c r="M33" s="33"/>
    </row>
    <row r="34" spans="3:13" ht="32.9" customHeight="1" x14ac:dyDescent="0.3">
      <c r="C34" s="283" t="s">
        <v>64</v>
      </c>
      <c r="D34" s="283"/>
      <c r="E34" s="283"/>
      <c r="F34" s="296"/>
      <c r="G34" s="296"/>
      <c r="H34" s="296"/>
      <c r="I34" s="296"/>
      <c r="J34" s="296"/>
      <c r="K34" s="296"/>
      <c r="L34" s="296"/>
      <c r="M34" s="296"/>
    </row>
    <row r="35" spans="3:13" ht="15" customHeight="1" x14ac:dyDescent="0.3">
      <c r="D35" s="83"/>
      <c r="E35" s="83"/>
      <c r="F35" s="38"/>
      <c r="G35" s="38"/>
      <c r="H35" s="38"/>
      <c r="I35" s="38"/>
      <c r="J35" s="38"/>
      <c r="K35" s="38"/>
      <c r="L35" s="38"/>
      <c r="M35" s="38"/>
    </row>
    <row r="36" spans="3:13" ht="22.5" customHeight="1" x14ac:dyDescent="0.3">
      <c r="C36" s="283" t="s">
        <v>65</v>
      </c>
      <c r="D36" s="283"/>
      <c r="E36" s="283"/>
      <c r="F36" s="288"/>
      <c r="G36" s="289"/>
      <c r="H36" s="289"/>
      <c r="I36" s="289"/>
      <c r="J36" s="290"/>
      <c r="K36" s="287" t="s">
        <v>68</v>
      </c>
      <c r="L36" s="287"/>
      <c r="M36" s="67"/>
    </row>
    <row r="37" spans="3:13" ht="15" customHeight="1" x14ac:dyDescent="0.3">
      <c r="C37" s="85"/>
      <c r="D37" s="85"/>
      <c r="E37" s="85"/>
    </row>
    <row r="38" spans="3:13" ht="24.9" customHeight="1" x14ac:dyDescent="0.3">
      <c r="C38" s="283" t="s">
        <v>66</v>
      </c>
      <c r="D38" s="283"/>
      <c r="E38" s="303"/>
      <c r="F38" s="288"/>
      <c r="G38" s="289"/>
      <c r="H38" s="289"/>
      <c r="I38" s="289"/>
      <c r="J38" s="289"/>
      <c r="K38" s="289"/>
      <c r="L38" s="289"/>
      <c r="M38" s="290"/>
    </row>
    <row r="39" spans="3:13" ht="15" customHeight="1" x14ac:dyDescent="0.3">
      <c r="C39" s="85"/>
      <c r="D39" s="85"/>
      <c r="E39" s="85"/>
    </row>
    <row r="40" spans="3:13" ht="24.9" customHeight="1" x14ac:dyDescent="0.3">
      <c r="C40" s="284" t="s">
        <v>67</v>
      </c>
      <c r="D40" s="284"/>
      <c r="E40" s="285"/>
      <c r="F40" s="288"/>
      <c r="G40" s="289"/>
      <c r="H40" s="289"/>
      <c r="I40" s="289"/>
      <c r="J40" s="289"/>
      <c r="K40" s="289"/>
      <c r="L40" s="289"/>
      <c r="M40" s="290"/>
    </row>
    <row r="41" spans="3:13" ht="15" customHeight="1" x14ac:dyDescent="0.3">
      <c r="D41" s="86"/>
      <c r="E41" s="86"/>
    </row>
    <row r="42" spans="3:13" ht="24.9" customHeight="1" x14ac:dyDescent="0.3">
      <c r="C42" s="284" t="s">
        <v>71</v>
      </c>
      <c r="D42" s="284"/>
      <c r="E42" s="285"/>
      <c r="F42" s="67"/>
      <c r="G42" s="286" t="s">
        <v>69</v>
      </c>
      <c r="H42" s="287"/>
      <c r="I42" s="295"/>
      <c r="J42" s="295"/>
      <c r="K42" s="287" t="s">
        <v>362</v>
      </c>
      <c r="L42" s="304"/>
      <c r="M42" s="67"/>
    </row>
    <row r="43" spans="3:13" ht="15" customHeight="1" x14ac:dyDescent="0.3">
      <c r="D43" s="86"/>
      <c r="E43" s="86"/>
    </row>
    <row r="44" spans="3:13" ht="24.9" customHeight="1" x14ac:dyDescent="0.3">
      <c r="C44" s="284" t="s">
        <v>72</v>
      </c>
      <c r="D44" s="284"/>
      <c r="E44" s="284"/>
      <c r="F44" s="274"/>
      <c r="G44" s="275"/>
      <c r="H44" s="276"/>
      <c r="I44" s="287" t="s">
        <v>70</v>
      </c>
      <c r="J44" s="287"/>
      <c r="K44" s="288"/>
      <c r="L44" s="289"/>
      <c r="M44" s="290"/>
    </row>
    <row r="45" spans="3:13" ht="50.15" customHeight="1" x14ac:dyDescent="0.3"/>
    <row r="46" spans="3:13" ht="24.9" customHeight="1" x14ac:dyDescent="0.3">
      <c r="C46" s="284" t="s">
        <v>375</v>
      </c>
      <c r="D46" s="284"/>
      <c r="E46" s="284"/>
      <c r="F46" s="284"/>
      <c r="G46" s="284"/>
      <c r="H46" s="292"/>
      <c r="I46" s="293"/>
      <c r="J46" s="293"/>
      <c r="K46" s="293"/>
      <c r="L46" s="293"/>
      <c r="M46" s="294"/>
    </row>
    <row r="47" spans="3:13" ht="15" customHeight="1" x14ac:dyDescent="0.3"/>
    <row r="48" spans="3:13" ht="24.9" customHeight="1" x14ac:dyDescent="0.3">
      <c r="C48" s="152" t="s">
        <v>79</v>
      </c>
      <c r="D48" s="301"/>
      <c r="E48" s="302"/>
      <c r="F48" s="87" t="s">
        <v>73</v>
      </c>
      <c r="G48" s="297"/>
      <c r="H48" s="297"/>
      <c r="I48" s="297"/>
      <c r="J48" s="297"/>
      <c r="K48" s="297"/>
      <c r="L48" s="297"/>
      <c r="M48" s="297"/>
    </row>
    <row r="49" spans="1:21" ht="50.15" customHeight="1" x14ac:dyDescent="0.3">
      <c r="D49" s="88"/>
    </row>
    <row r="50" spans="1:21" ht="24.9" customHeight="1" x14ac:dyDescent="0.35">
      <c r="C50" s="283" t="s">
        <v>118</v>
      </c>
      <c r="D50" s="283"/>
      <c r="E50" s="283"/>
      <c r="F50" s="283"/>
      <c r="G50" s="283"/>
      <c r="H50" s="283"/>
      <c r="I50" s="283"/>
      <c r="J50" s="283"/>
      <c r="K50" s="283"/>
      <c r="L50" s="283"/>
      <c r="M50" s="283"/>
      <c r="N50" s="89"/>
      <c r="O50" s="89"/>
      <c r="P50" s="89"/>
      <c r="Q50" s="7"/>
      <c r="R50" s="7"/>
      <c r="S50" s="7"/>
      <c r="U50" s="2"/>
    </row>
    <row r="51" spans="1:21" ht="24.9" customHeight="1" x14ac:dyDescent="0.35">
      <c r="C51" s="292"/>
      <c r="D51" s="293"/>
      <c r="E51" s="293"/>
      <c r="F51" s="293"/>
      <c r="G51" s="293"/>
      <c r="H51" s="293"/>
      <c r="I51" s="293"/>
      <c r="J51" s="293"/>
      <c r="K51" s="293"/>
      <c r="L51" s="293"/>
      <c r="M51" s="294"/>
      <c r="N51" s="3"/>
      <c r="O51" s="3"/>
      <c r="P51" s="3"/>
      <c r="Q51" s="2"/>
      <c r="R51" s="2"/>
      <c r="S51" s="2"/>
      <c r="T51" s="7"/>
      <c r="U51" s="7"/>
    </row>
    <row r="52" spans="1:21" ht="70.25" customHeight="1" x14ac:dyDescent="0.4">
      <c r="C52" s="305" t="s">
        <v>316</v>
      </c>
      <c r="D52" s="305"/>
      <c r="E52" s="305"/>
      <c r="F52" s="305"/>
      <c r="G52" s="305"/>
      <c r="H52" s="305"/>
      <c r="I52" s="305"/>
      <c r="J52" s="305"/>
      <c r="K52" s="305"/>
      <c r="L52" s="305"/>
      <c r="M52" s="305"/>
      <c r="N52" s="89"/>
      <c r="O52" s="89"/>
      <c r="P52" s="89"/>
      <c r="Q52" s="5"/>
      <c r="R52" s="5"/>
      <c r="S52" s="5"/>
    </row>
    <row r="53" spans="1:21" ht="25.25" customHeight="1" x14ac:dyDescent="0.35">
      <c r="C53" s="89"/>
      <c r="D53" s="106"/>
      <c r="E53" s="106"/>
      <c r="F53" s="219" t="s">
        <v>320</v>
      </c>
      <c r="G53" s="7"/>
      <c r="H53" s="68"/>
      <c r="I53" s="219" t="s">
        <v>321</v>
      </c>
      <c r="J53" s="106"/>
      <c r="K53" s="106"/>
      <c r="L53" s="106"/>
      <c r="N53" s="89"/>
      <c r="O53" s="89"/>
      <c r="P53" s="89"/>
      <c r="Q53" s="7"/>
      <c r="R53" s="7"/>
      <c r="S53" s="7"/>
      <c r="U53" s="2"/>
    </row>
    <row r="54" spans="1:21" ht="30" customHeight="1" x14ac:dyDescent="0.35">
      <c r="C54" s="2"/>
      <c r="D54" s="2"/>
      <c r="E54" s="2"/>
      <c r="F54" s="222"/>
      <c r="G54" s="7"/>
      <c r="H54" s="68"/>
      <c r="I54" s="222"/>
      <c r="J54" s="2"/>
      <c r="K54" s="2"/>
      <c r="L54" s="2"/>
      <c r="M54" s="2"/>
      <c r="N54" s="89"/>
      <c r="O54" s="89"/>
      <c r="P54" s="89"/>
      <c r="Q54" s="7"/>
      <c r="R54" s="7"/>
      <c r="S54" s="7"/>
      <c r="U54" s="2"/>
    </row>
    <row r="55" spans="1:21" ht="30" customHeight="1" x14ac:dyDescent="0.35">
      <c r="A55" s="35"/>
      <c r="B55" s="35"/>
      <c r="C55" s="35"/>
      <c r="D55" s="35"/>
      <c r="E55" s="35"/>
      <c r="F55" s="35"/>
      <c r="G55" s="35"/>
      <c r="H55" s="35"/>
      <c r="I55" s="35"/>
      <c r="J55" s="35"/>
      <c r="K55" s="35"/>
      <c r="L55" s="90"/>
      <c r="N55" s="3"/>
      <c r="O55" s="3"/>
      <c r="P55" s="3"/>
      <c r="Q55" s="2"/>
      <c r="R55" s="2"/>
      <c r="S55" s="2"/>
      <c r="T55" s="7"/>
      <c r="U55" s="7"/>
    </row>
    <row r="56" spans="1:21" ht="24.9" customHeight="1" x14ac:dyDescent="0.3">
      <c r="C56" s="284" t="s">
        <v>74</v>
      </c>
      <c r="D56" s="284"/>
      <c r="E56" s="284"/>
      <c r="F56" s="284"/>
      <c r="G56" s="297"/>
      <c r="H56" s="297"/>
      <c r="I56" s="297"/>
      <c r="J56" s="297"/>
      <c r="K56" s="297"/>
      <c r="L56" s="297"/>
      <c r="M56" s="297"/>
    </row>
    <row r="57" spans="1:21" ht="15" customHeight="1" x14ac:dyDescent="0.3"/>
    <row r="58" spans="1:21" ht="24.9" customHeight="1" x14ac:dyDescent="0.3">
      <c r="C58" s="284" t="s">
        <v>73</v>
      </c>
      <c r="D58" s="284"/>
      <c r="E58" s="307"/>
      <c r="F58" s="307"/>
      <c r="G58" s="307"/>
      <c r="H58" s="307"/>
      <c r="I58" s="307"/>
      <c r="J58" s="307"/>
      <c r="K58" s="307"/>
      <c r="L58" s="307"/>
      <c r="M58" s="307"/>
    </row>
    <row r="59" spans="1:21" ht="15" customHeight="1" x14ac:dyDescent="0.3"/>
    <row r="60" spans="1:21" ht="24.9" customHeight="1" x14ac:dyDescent="0.3">
      <c r="C60" s="284" t="s">
        <v>75</v>
      </c>
      <c r="D60" s="284"/>
      <c r="E60" s="298"/>
      <c r="F60" s="299"/>
      <c r="G60" s="300"/>
      <c r="I60" s="287" t="s">
        <v>362</v>
      </c>
      <c r="J60" s="304"/>
      <c r="K60" s="298"/>
      <c r="L60" s="299"/>
      <c r="M60" s="300"/>
    </row>
    <row r="61" spans="1:21" ht="15" customHeight="1" x14ac:dyDescent="0.3">
      <c r="C61" s="91"/>
      <c r="D61" s="91"/>
      <c r="E61" s="84"/>
      <c r="F61" s="84"/>
      <c r="G61" s="92"/>
      <c r="H61" s="92"/>
      <c r="I61" s="84"/>
      <c r="J61" s="84"/>
      <c r="K61" s="91"/>
      <c r="L61" s="91"/>
      <c r="M61" s="84"/>
    </row>
    <row r="62" spans="1:21" ht="24.9" customHeight="1" x14ac:dyDescent="0.3">
      <c r="C62" s="284" t="s">
        <v>72</v>
      </c>
      <c r="D62" s="284"/>
      <c r="E62" s="274"/>
      <c r="F62" s="275"/>
      <c r="G62" s="276"/>
      <c r="H62" s="92"/>
      <c r="I62" s="84"/>
      <c r="J62" s="84"/>
      <c r="K62" s="91"/>
      <c r="L62" s="91"/>
      <c r="M62" s="84"/>
    </row>
    <row r="63" spans="1:21" ht="50.15" customHeight="1" x14ac:dyDescent="0.3"/>
    <row r="64" spans="1:21" ht="35.15" customHeight="1" x14ac:dyDescent="0.3">
      <c r="C64" s="283" t="s">
        <v>317</v>
      </c>
      <c r="D64" s="283"/>
      <c r="E64" s="283"/>
      <c r="F64" s="283"/>
      <c r="G64" s="283"/>
      <c r="H64" s="283"/>
      <c r="I64" s="283"/>
      <c r="J64" s="283"/>
      <c r="K64" s="283"/>
      <c r="L64" s="283"/>
      <c r="M64" s="283"/>
    </row>
    <row r="65" spans="3:13" ht="24.9" customHeight="1" x14ac:dyDescent="0.3">
      <c r="C65" s="277"/>
      <c r="D65" s="277"/>
    </row>
    <row r="66" spans="3:13" ht="20.149999999999999" customHeight="1" x14ac:dyDescent="0.3"/>
    <row r="67" spans="3:13" ht="45" customHeight="1" x14ac:dyDescent="0.3">
      <c r="C67" s="283" t="s">
        <v>89</v>
      </c>
      <c r="D67" s="283"/>
      <c r="E67" s="283"/>
      <c r="F67" s="283"/>
      <c r="G67" s="283"/>
      <c r="H67" s="283"/>
      <c r="I67" s="283"/>
      <c r="J67" s="283"/>
      <c r="K67" s="283"/>
      <c r="L67" s="283"/>
      <c r="M67" s="283"/>
    </row>
    <row r="68" spans="3:13" ht="31.5" customHeight="1" x14ac:dyDescent="0.3">
      <c r="C68" s="277"/>
      <c r="D68" s="277"/>
      <c r="E68" s="277"/>
      <c r="F68" s="277"/>
      <c r="G68" s="277"/>
      <c r="H68" s="93"/>
      <c r="I68" s="277"/>
      <c r="J68" s="277"/>
      <c r="K68" s="277"/>
      <c r="L68" s="277"/>
      <c r="M68" s="277"/>
    </row>
    <row r="69" spans="3:13" ht="20.149999999999999" customHeight="1" x14ac:dyDescent="0.3"/>
    <row r="70" spans="3:13" ht="35.15" customHeight="1" x14ac:dyDescent="0.3">
      <c r="C70" s="283" t="s">
        <v>376</v>
      </c>
      <c r="D70" s="283"/>
      <c r="E70" s="283"/>
      <c r="F70" s="283"/>
      <c r="G70" s="283"/>
      <c r="H70" s="283"/>
      <c r="I70" s="283"/>
      <c r="J70" s="283"/>
      <c r="K70" s="283"/>
      <c r="L70" s="283"/>
      <c r="M70" s="283"/>
    </row>
    <row r="71" spans="3:13" ht="24.9" customHeight="1" x14ac:dyDescent="0.3">
      <c r="C71" s="277"/>
      <c r="D71" s="277"/>
    </row>
    <row r="72" spans="3:13" ht="50.15" customHeight="1" x14ac:dyDescent="0.3"/>
    <row r="73" spans="3:13" ht="30" customHeight="1" x14ac:dyDescent="0.3">
      <c r="C73" s="291" t="s">
        <v>128</v>
      </c>
      <c r="D73" s="291"/>
      <c r="E73" s="291"/>
      <c r="F73" s="291"/>
      <c r="G73" s="291"/>
      <c r="H73" s="291"/>
      <c r="I73" s="291"/>
      <c r="J73" s="291"/>
      <c r="K73" s="291"/>
      <c r="L73" s="291"/>
      <c r="M73" s="291"/>
    </row>
    <row r="74" spans="3:13" ht="80.150000000000006" customHeight="1" x14ac:dyDescent="0.3">
      <c r="C74" s="280"/>
      <c r="D74" s="281"/>
      <c r="E74" s="281"/>
      <c r="F74" s="281"/>
      <c r="G74" s="281"/>
      <c r="H74" s="281"/>
      <c r="I74" s="281"/>
      <c r="J74" s="281"/>
      <c r="K74" s="281"/>
      <c r="L74" s="281"/>
      <c r="M74" s="282"/>
    </row>
    <row r="75" spans="3:13" ht="20.149999999999999" customHeight="1" x14ac:dyDescent="0.3">
      <c r="C75" s="35"/>
      <c r="D75" s="35"/>
      <c r="E75" s="35"/>
      <c r="F75" s="35"/>
      <c r="G75" s="35"/>
      <c r="H75" s="35"/>
      <c r="I75" s="35"/>
      <c r="J75" s="35"/>
      <c r="K75" s="35"/>
      <c r="L75" s="35"/>
      <c r="M75" s="35"/>
    </row>
    <row r="76" spans="3:13" ht="30" customHeight="1" x14ac:dyDescent="0.3">
      <c r="C76" s="284" t="s">
        <v>76</v>
      </c>
      <c r="D76" s="284"/>
      <c r="E76" s="284"/>
      <c r="F76" s="284"/>
      <c r="G76" s="284"/>
      <c r="H76" s="284"/>
      <c r="I76" s="284"/>
      <c r="J76" s="284"/>
      <c r="K76" s="284"/>
      <c r="L76" s="284"/>
      <c r="M76" s="284"/>
    </row>
    <row r="77" spans="3:13" ht="24.9" customHeight="1" x14ac:dyDescent="0.3">
      <c r="C77" s="278"/>
      <c r="D77" s="279"/>
    </row>
    <row r="78" spans="3:13" ht="20.149999999999999" customHeight="1" x14ac:dyDescent="0.3">
      <c r="C78" s="35"/>
      <c r="D78" s="35"/>
      <c r="E78" s="35"/>
      <c r="F78" s="35"/>
      <c r="G78" s="35"/>
      <c r="H78" s="35"/>
      <c r="I78" s="35"/>
      <c r="J78" s="35"/>
      <c r="K78" s="35"/>
      <c r="L78" s="35"/>
      <c r="M78" s="35"/>
    </row>
    <row r="79" spans="3:13" ht="30" customHeight="1" x14ac:dyDescent="0.3">
      <c r="C79" s="284" t="s">
        <v>77</v>
      </c>
      <c r="D79" s="284"/>
      <c r="E79" s="284"/>
      <c r="F79" s="284"/>
      <c r="G79" s="284"/>
      <c r="H79" s="94"/>
    </row>
    <row r="80" spans="3:13" s="95" customFormat="1" ht="30" customHeight="1" x14ac:dyDescent="0.35">
      <c r="C80" s="280"/>
      <c r="D80" s="281"/>
      <c r="E80" s="281"/>
      <c r="F80" s="281"/>
      <c r="G80" s="281"/>
      <c r="H80" s="281"/>
      <c r="I80" s="281"/>
      <c r="J80" s="281"/>
      <c r="K80" s="281"/>
      <c r="L80" s="281"/>
      <c r="M80" s="282"/>
    </row>
    <row r="81" spans="3:7" ht="20.149999999999999" customHeight="1" x14ac:dyDescent="0.3"/>
    <row r="82" spans="3:7" ht="30" customHeight="1" x14ac:dyDescent="0.3">
      <c r="C82" s="291" t="s">
        <v>78</v>
      </c>
      <c r="D82" s="291"/>
      <c r="E82" s="284"/>
      <c r="F82" s="284"/>
      <c r="G82" s="284"/>
    </row>
    <row r="83" spans="3:7" ht="24.9" customHeight="1" x14ac:dyDescent="0.3">
      <c r="C83" s="306"/>
      <c r="D83" s="306"/>
    </row>
  </sheetData>
  <sheetProtection algorithmName="SHA-512" hashValue="b5YWWYald/leR0HjPjQJiC8ZrjgbBnzwpmf0/8LOtTjIv+0eLRd3ZROc6235Df4+X4RL4Kg41SWMGJoDCwtbxw==" saltValue="R1RmBYD501krXdBPnQpq1w==" spinCount="100000" sheet="1" objects="1" scenarios="1" selectLockedCells="1"/>
  <mergeCells count="69">
    <mergeCell ref="K42:L42"/>
    <mergeCell ref="C52:M52"/>
    <mergeCell ref="C14:I14"/>
    <mergeCell ref="C20:I20"/>
    <mergeCell ref="C83:D83"/>
    <mergeCell ref="I60:J60"/>
    <mergeCell ref="G48:M48"/>
    <mergeCell ref="C50:M50"/>
    <mergeCell ref="C51:M51"/>
    <mergeCell ref="C60:D60"/>
    <mergeCell ref="C82:G82"/>
    <mergeCell ref="C80:M80"/>
    <mergeCell ref="E58:M58"/>
    <mergeCell ref="E60:G60"/>
    <mergeCell ref="C22:M24"/>
    <mergeCell ref="C27:M28"/>
    <mergeCell ref="C31:M31"/>
    <mergeCell ref="C79:G79"/>
    <mergeCell ref="F40:M40"/>
    <mergeCell ref="E62:G62"/>
    <mergeCell ref="F34:M34"/>
    <mergeCell ref="C58:D58"/>
    <mergeCell ref="C71:D71"/>
    <mergeCell ref="G56:M56"/>
    <mergeCell ref="K60:M60"/>
    <mergeCell ref="D48:E48"/>
    <mergeCell ref="C34:E34"/>
    <mergeCell ref="C40:E40"/>
    <mergeCell ref="C36:E36"/>
    <mergeCell ref="C38:E38"/>
    <mergeCell ref="C64:M64"/>
    <mergeCell ref="K36:L36"/>
    <mergeCell ref="C42:E42"/>
    <mergeCell ref="C62:D62"/>
    <mergeCell ref="G42:H42"/>
    <mergeCell ref="F36:J36"/>
    <mergeCell ref="C76:M76"/>
    <mergeCell ref="C73:M73"/>
    <mergeCell ref="C67:M67"/>
    <mergeCell ref="C65:D65"/>
    <mergeCell ref="F38:M38"/>
    <mergeCell ref="C46:G46"/>
    <mergeCell ref="C56:F56"/>
    <mergeCell ref="K44:M44"/>
    <mergeCell ref="I44:J44"/>
    <mergeCell ref="C44:E44"/>
    <mergeCell ref="H46:M46"/>
    <mergeCell ref="I42:J42"/>
    <mergeCell ref="F44:H44"/>
    <mergeCell ref="I68:M68"/>
    <mergeCell ref="C68:G68"/>
    <mergeCell ref="C77:D77"/>
    <mergeCell ref="C74:M74"/>
    <mergeCell ref="C70:M70"/>
    <mergeCell ref="AA27:AA28"/>
    <mergeCell ref="S27:S28"/>
    <mergeCell ref="U27:U28"/>
    <mergeCell ref="V27:V28"/>
    <mergeCell ref="W27:W28"/>
    <mergeCell ref="X27:X28"/>
    <mergeCell ref="Y27:Y28"/>
    <mergeCell ref="Z27:Z28"/>
    <mergeCell ref="C12:I12"/>
    <mergeCell ref="C13:I13"/>
    <mergeCell ref="P27:P28"/>
    <mergeCell ref="Q27:Q28"/>
    <mergeCell ref="R27:R28"/>
    <mergeCell ref="N27:N28"/>
    <mergeCell ref="O27:O28"/>
  </mergeCells>
  <dataValidations count="9">
    <dataValidation type="textLength" operator="lessThanOrEqual" allowBlank="1" showInputMessage="1" showErrorMessage="1" error="Por favor, no sobrepasar los 400 caracteres establecidos" sqref="C74:M74" xr:uid="{00000000-0002-0000-0100-000000000000}">
      <formula1>M4</formula1>
    </dataValidation>
    <dataValidation type="textLength" operator="lessThanOrEqual" allowBlank="1" showInputMessage="1" showErrorMessage="1" error="Por favor, no sobrepasar los 100 caracteres con espacios establecidos." sqref="C55:I55" xr:uid="{00000000-0002-0000-0100-000001000000}">
      <formula1>M4</formula1>
    </dataValidation>
    <dataValidation type="whole" operator="greaterThan" allowBlank="1" showInputMessage="1" showErrorMessage="1" error="Por favor, introduzca la fecha en el siguiente formato: dd/mm/aaaa_x000a_" sqref="C77:D77 C83:D83" xr:uid="{00000000-0002-0000-0100-000002000000}">
      <formula1>0</formula1>
    </dataValidation>
    <dataValidation type="textLength" operator="lessThanOrEqual" allowBlank="1" showInputMessage="1" showErrorMessage="1" error="Por favor, no sobrepasar los 120 caracteres con espacios establecidos." sqref="C51:M51" xr:uid="{00000000-0002-0000-0100-000003000000}">
      <formula1>M3</formula1>
    </dataValidation>
    <dataValidation type="whole" operator="greaterThan" allowBlank="1" showInputMessage="1" showErrorMessage="1" sqref="M61:M62 E61:F61" xr:uid="{00000000-0002-0000-0100-000004000000}">
      <formula1>0</formula1>
    </dataValidation>
    <dataValidation type="list" allowBlank="1" showInputMessage="1" showErrorMessage="1" error="Por favor, seleccione una de las opciones habilitadas en el menú desplegable." prompt="Para seleccionar una opción, por favor, pulse el icono de la flecha." sqref="C71:D71 C65:D65" xr:uid="{00000000-0002-0000-0100-000005000000}">
      <formula1>$C$3:$C$5</formula1>
    </dataValidation>
    <dataValidation type="whole" operator="greaterThan" allowBlank="1" showInputMessage="1" showErrorMessage="1" error="Por favor, introducir números únicamente" sqref="E60:G60 F42 I42 M42 K60:M60" xr:uid="{00000000-0002-0000-0100-000006000000}">
      <formula1>0</formula1>
    </dataValidation>
    <dataValidation type="list" allowBlank="1" showInputMessage="1" showErrorMessage="1" sqref="H68" xr:uid="{00000000-0002-0000-0100-000007000000}">
      <formula1>$C$7:$C$21</formula1>
    </dataValidation>
    <dataValidation type="list" allowBlank="1" showInputMessage="1" showErrorMessage="1" error="Por favor, seleccione una de las opciones habilitadas en el menú desplegable." prompt="Para seleccionar una opción, por favor, pulse el icono de la flecha." sqref="I68:M68 C68:G68" xr:uid="{00000000-0002-0000-0100-000008000000}">
      <formula1>$C$7:$C$21</formula1>
    </dataValidation>
  </dataValidations>
  <pageMargins left="0.15748031496062992" right="0.15748031496062992" top="0.43307086614173229" bottom="0.43307086614173229" header="0" footer="0"/>
  <pageSetup paperSize="9" scale="56" fitToHeight="0" orientation="portrait" r:id="rId1"/>
  <headerFooter>
    <oddFooter>&amp;L_x000D_&amp;1#&amp;"Calibri"&amp;10&amp;K000000 Clasificación: Interna&amp;C&amp;14Página &amp;P de &amp;N</oddFooter>
  </headerFooter>
  <rowBreaks count="1" manualBreakCount="1">
    <brk id="72"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34998626667073579"/>
  </sheetPr>
  <dimension ref="A1:R161"/>
  <sheetViews>
    <sheetView showGridLines="0" showRowColHeaders="0" topLeftCell="A143" zoomScale="60" zoomScaleNormal="60" workbookViewId="0">
      <selection activeCell="C42" sqref="C42:L45"/>
    </sheetView>
  </sheetViews>
  <sheetFormatPr baseColWidth="10" defaultColWidth="11.453125" defaultRowHeight="14" x14ac:dyDescent="0.3"/>
  <cols>
    <col min="1" max="1" width="7" style="4" customWidth="1"/>
    <col min="2" max="2" width="2.6328125" style="4" customWidth="1"/>
    <col min="3" max="12" width="16.08984375" style="4" customWidth="1"/>
    <col min="13" max="13" width="2.6328125" style="4" customWidth="1"/>
    <col min="14" max="19" width="16.08984375" style="4" customWidth="1"/>
    <col min="20" max="16384" width="11.453125" style="4"/>
  </cols>
  <sheetData>
    <row r="1" spans="1:18" ht="30" customHeight="1" x14ac:dyDescent="0.3"/>
    <row r="2" spans="1:18" ht="32.25" hidden="1" customHeight="1" x14ac:dyDescent="0.3">
      <c r="A2" s="64"/>
      <c r="B2" s="64"/>
      <c r="C2" s="18"/>
      <c r="E2" s="45"/>
      <c r="L2" s="19" t="s">
        <v>42</v>
      </c>
      <c r="N2" s="38"/>
      <c r="O2" s="38"/>
      <c r="P2" s="38"/>
      <c r="Q2" s="38"/>
    </row>
    <row r="3" spans="1:18" ht="15" hidden="1" customHeight="1" x14ac:dyDescent="0.3">
      <c r="C3" s="20"/>
      <c r="E3" s="13"/>
      <c r="F3" s="14"/>
      <c r="G3" s="14"/>
      <c r="H3" s="14"/>
      <c r="I3" s="14"/>
      <c r="J3" s="17"/>
      <c r="L3" s="21">
        <v>400</v>
      </c>
      <c r="N3" s="38"/>
      <c r="O3" s="38"/>
      <c r="P3" s="38"/>
      <c r="Q3" s="38"/>
    </row>
    <row r="4" spans="1:18" ht="15.75" hidden="1" customHeight="1" x14ac:dyDescent="0.3">
      <c r="C4" s="20" t="s">
        <v>91</v>
      </c>
      <c r="E4" s="24" t="s">
        <v>281</v>
      </c>
      <c r="F4" s="42"/>
      <c r="G4" s="42"/>
      <c r="H4" s="42"/>
      <c r="I4" s="42"/>
      <c r="J4" s="43"/>
      <c r="L4" s="21">
        <v>1000</v>
      </c>
      <c r="N4" s="38"/>
      <c r="O4" s="38"/>
      <c r="P4" s="38"/>
      <c r="Q4" s="38"/>
    </row>
    <row r="5" spans="1:18" ht="15.75" hidden="1" customHeight="1" x14ac:dyDescent="0.3">
      <c r="C5" s="20" t="s">
        <v>90</v>
      </c>
      <c r="E5" s="13" t="s">
        <v>282</v>
      </c>
      <c r="F5" s="14"/>
      <c r="G5" s="14"/>
      <c r="H5" s="14"/>
      <c r="I5" s="14"/>
      <c r="J5" s="17"/>
      <c r="L5" s="21">
        <v>1500</v>
      </c>
      <c r="N5" s="38"/>
      <c r="O5" s="38"/>
      <c r="P5" s="38"/>
      <c r="Q5" s="38"/>
    </row>
    <row r="6" spans="1:18" ht="15" hidden="1" customHeight="1" x14ac:dyDescent="0.3">
      <c r="E6" s="13" t="s">
        <v>283</v>
      </c>
      <c r="F6" s="14"/>
      <c r="G6" s="14"/>
      <c r="H6" s="14"/>
      <c r="I6" s="14"/>
      <c r="J6" s="17"/>
      <c r="L6" s="21">
        <v>2000</v>
      </c>
      <c r="N6" s="38"/>
      <c r="O6" s="38"/>
      <c r="P6" s="38"/>
      <c r="Q6" s="38"/>
    </row>
    <row r="7" spans="1:18" ht="15" hidden="1" customHeight="1" x14ac:dyDescent="0.3">
      <c r="D7" s="23"/>
      <c r="E7" s="13" t="s">
        <v>284</v>
      </c>
      <c r="F7" s="14"/>
      <c r="G7" s="14"/>
      <c r="H7" s="14"/>
      <c r="I7" s="14"/>
      <c r="J7" s="17"/>
    </row>
    <row r="8" spans="1:18" ht="15" hidden="1" customHeight="1" x14ac:dyDescent="0.3">
      <c r="D8" s="23"/>
    </row>
    <row r="9" spans="1:18" ht="15.75" hidden="1" customHeight="1" x14ac:dyDescent="0.3">
      <c r="C9" s="22"/>
      <c r="D9" s="23"/>
      <c r="E9" s="23"/>
      <c r="F9" s="23"/>
      <c r="H9" s="22"/>
      <c r="N9" s="61"/>
    </row>
    <row r="10" spans="1:18" ht="15.75" hidden="1" customHeight="1" x14ac:dyDescent="0.3">
      <c r="C10" s="13"/>
      <c r="D10" s="14"/>
      <c r="E10" s="14"/>
      <c r="F10" s="17"/>
      <c r="H10" s="41"/>
      <c r="I10" s="42"/>
      <c r="J10" s="42"/>
      <c r="K10" s="42"/>
      <c r="L10" s="43"/>
      <c r="N10" s="41"/>
      <c r="O10" s="42"/>
      <c r="P10" s="42"/>
      <c r="Q10" s="42"/>
      <c r="R10" s="43"/>
    </row>
    <row r="11" spans="1:18" ht="15.75" hidden="1" customHeight="1" x14ac:dyDescent="0.3">
      <c r="C11" s="13" t="s">
        <v>92</v>
      </c>
      <c r="D11" s="14"/>
      <c r="E11" s="14"/>
      <c r="F11" s="17"/>
      <c r="H11" s="44" t="s">
        <v>120</v>
      </c>
      <c r="I11" s="14"/>
      <c r="J11" s="14"/>
      <c r="K11" s="14"/>
      <c r="L11" s="17"/>
      <c r="N11" s="41" t="s">
        <v>249</v>
      </c>
      <c r="O11" s="42"/>
      <c r="P11" s="42"/>
      <c r="Q11" s="42"/>
      <c r="R11" s="43"/>
    </row>
    <row r="12" spans="1:18" ht="15.75" hidden="1" customHeight="1" x14ac:dyDescent="0.3">
      <c r="C12" s="13" t="s">
        <v>93</v>
      </c>
      <c r="D12" s="14"/>
      <c r="E12" s="14"/>
      <c r="F12" s="17"/>
      <c r="H12" s="13" t="s">
        <v>253</v>
      </c>
      <c r="I12" s="14"/>
      <c r="J12" s="14"/>
      <c r="K12" s="14"/>
      <c r="L12" s="17"/>
      <c r="N12" s="13" t="s">
        <v>122</v>
      </c>
      <c r="O12" s="14"/>
      <c r="P12" s="14"/>
      <c r="Q12" s="14"/>
      <c r="R12" s="17"/>
    </row>
    <row r="13" spans="1:18" ht="15.75" hidden="1" customHeight="1" x14ac:dyDescent="0.3">
      <c r="C13" s="24" t="s">
        <v>94</v>
      </c>
      <c r="D13" s="25"/>
      <c r="E13" s="25"/>
      <c r="F13" s="26"/>
      <c r="H13" s="24" t="s">
        <v>121</v>
      </c>
      <c r="I13" s="25"/>
      <c r="J13" s="25"/>
      <c r="K13" s="25"/>
      <c r="L13" s="26"/>
      <c r="N13" s="24" t="s">
        <v>123</v>
      </c>
      <c r="O13" s="25"/>
      <c r="P13" s="25"/>
      <c r="Q13" s="25"/>
      <c r="R13" s="26"/>
    </row>
    <row r="14" spans="1:18" ht="15.75" hidden="1" customHeight="1" x14ac:dyDescent="0.3">
      <c r="C14" s="13" t="s">
        <v>95</v>
      </c>
      <c r="D14" s="14"/>
      <c r="E14" s="14"/>
      <c r="F14" s="17"/>
      <c r="I14" s="28"/>
      <c r="J14" s="28"/>
      <c r="K14" s="28"/>
      <c r="L14" s="28"/>
    </row>
    <row r="15" spans="1:18" ht="15.75" hidden="1" customHeight="1" x14ac:dyDescent="0.3">
      <c r="D15" s="28"/>
      <c r="E15" s="28"/>
      <c r="F15" s="28"/>
      <c r="I15" s="49"/>
      <c r="J15" s="28"/>
      <c r="K15" s="28"/>
      <c r="L15" s="28"/>
    </row>
    <row r="16" spans="1:18" ht="15.75" hidden="1" customHeight="1" x14ac:dyDescent="0.3">
      <c r="C16" s="22"/>
      <c r="H16" s="28"/>
      <c r="I16" s="13"/>
      <c r="J16" s="54"/>
      <c r="K16" s="54"/>
      <c r="L16" s="55"/>
      <c r="N16" s="38"/>
      <c r="O16" s="38"/>
    </row>
    <row r="17" spans="1:12" ht="15.75" hidden="1" customHeight="1" x14ac:dyDescent="0.35">
      <c r="C17" s="29"/>
      <c r="D17" s="30"/>
      <c r="E17" s="30"/>
      <c r="F17" s="30"/>
      <c r="G17" s="46"/>
      <c r="H17" s="28"/>
      <c r="I17" s="53" t="s">
        <v>90</v>
      </c>
      <c r="J17" s="54"/>
      <c r="K17" s="54"/>
      <c r="L17" s="56"/>
    </row>
    <row r="18" spans="1:12" ht="15.75" hidden="1" customHeight="1" x14ac:dyDescent="0.35">
      <c r="C18" s="13" t="s">
        <v>96</v>
      </c>
      <c r="D18" s="15"/>
      <c r="E18" s="15"/>
      <c r="F18" s="15"/>
      <c r="G18" s="47"/>
      <c r="H18" s="28"/>
      <c r="I18" s="13" t="s">
        <v>99</v>
      </c>
      <c r="J18" s="14"/>
      <c r="K18" s="14"/>
      <c r="L18" s="17"/>
    </row>
    <row r="19" spans="1:12" ht="15.75" hidden="1" customHeight="1" x14ac:dyDescent="0.35">
      <c r="C19" s="13" t="s">
        <v>97</v>
      </c>
      <c r="D19" s="16"/>
      <c r="E19" s="16"/>
      <c r="F19" s="16"/>
      <c r="G19" s="48"/>
      <c r="H19" s="28"/>
      <c r="I19" s="13" t="s">
        <v>100</v>
      </c>
      <c r="J19" s="51"/>
      <c r="K19" s="51"/>
      <c r="L19" s="52"/>
    </row>
    <row r="20" spans="1:12" ht="15.75" hidden="1" customHeight="1" x14ac:dyDescent="0.3">
      <c r="H20" s="28"/>
      <c r="I20" s="24" t="s">
        <v>103</v>
      </c>
      <c r="J20" s="51"/>
      <c r="K20" s="51"/>
      <c r="L20" s="52"/>
    </row>
    <row r="21" spans="1:12" ht="15.75" hidden="1" customHeight="1" x14ac:dyDescent="0.3">
      <c r="C21" s="22"/>
      <c r="I21" s="24" t="s">
        <v>101</v>
      </c>
      <c r="J21" s="51"/>
      <c r="K21" s="51"/>
      <c r="L21" s="52"/>
    </row>
    <row r="22" spans="1:12" ht="15.75" hidden="1" customHeight="1" thickBot="1" x14ac:dyDescent="0.4">
      <c r="C22" s="29"/>
      <c r="D22" s="30"/>
      <c r="E22" s="30"/>
      <c r="F22" s="30"/>
      <c r="G22" s="30"/>
      <c r="H22" s="31"/>
    </row>
    <row r="23" spans="1:12" ht="15.75" hidden="1" customHeight="1" thickTop="1" thickBot="1" x14ac:dyDescent="0.4">
      <c r="C23" s="215" t="s">
        <v>98</v>
      </c>
      <c r="D23" s="30"/>
      <c r="E23" s="30"/>
      <c r="F23" s="30"/>
      <c r="G23" s="30"/>
      <c r="H23" s="31"/>
      <c r="I23" s="28"/>
      <c r="J23" s="66"/>
    </row>
    <row r="24" spans="1:12" ht="18.75" hidden="1" customHeight="1" thickTop="1" x14ac:dyDescent="0.35">
      <c r="C24" s="214" t="s">
        <v>289</v>
      </c>
      <c r="D24" s="76"/>
      <c r="E24" s="76"/>
      <c r="F24" s="76"/>
      <c r="G24" s="76"/>
      <c r="H24" s="77"/>
      <c r="I24" s="28"/>
      <c r="J24" s="65"/>
      <c r="K24" s="50"/>
      <c r="L24" s="57"/>
    </row>
    <row r="25" spans="1:12" ht="15.75" hidden="1" customHeight="1" x14ac:dyDescent="0.3">
      <c r="C25" s="2"/>
      <c r="J25" s="13" t="s">
        <v>91</v>
      </c>
      <c r="K25" s="54"/>
      <c r="L25" s="56"/>
    </row>
    <row r="26" spans="1:12" ht="15.75" hidden="1" customHeight="1" x14ac:dyDescent="0.3">
      <c r="C26" s="28"/>
      <c r="D26" s="28"/>
      <c r="E26" s="28"/>
      <c r="F26" s="28"/>
      <c r="G26" s="28"/>
      <c r="H26" s="28"/>
      <c r="I26" s="28"/>
      <c r="J26" s="13" t="s">
        <v>138</v>
      </c>
      <c r="K26" s="54"/>
      <c r="L26" s="56"/>
    </row>
    <row r="27" spans="1:12" ht="15.75" hidden="1" customHeight="1" x14ac:dyDescent="0.3">
      <c r="A27" s="64"/>
      <c r="B27" s="64"/>
      <c r="D27" s="28"/>
      <c r="E27" s="28"/>
      <c r="F27" s="28"/>
      <c r="G27" s="28"/>
      <c r="H27" s="28"/>
      <c r="I27" s="28"/>
      <c r="J27" s="24" t="s">
        <v>90</v>
      </c>
      <c r="K27" s="51"/>
      <c r="L27" s="52"/>
    </row>
    <row r="28" spans="1:12" ht="20.149999999999999" customHeight="1" x14ac:dyDescent="0.3">
      <c r="C28" s="256" t="s">
        <v>240</v>
      </c>
      <c r="D28" s="256"/>
      <c r="E28" s="256"/>
      <c r="F28" s="256"/>
      <c r="G28" s="256"/>
      <c r="H28" s="256"/>
      <c r="I28" s="256"/>
      <c r="J28" s="256"/>
      <c r="K28" s="256"/>
      <c r="L28" s="256"/>
    </row>
    <row r="29" spans="1:12" ht="15" customHeight="1" x14ac:dyDescent="0.3">
      <c r="C29" s="256"/>
      <c r="D29" s="256"/>
      <c r="E29" s="256"/>
      <c r="F29" s="256"/>
      <c r="G29" s="256"/>
      <c r="H29" s="256"/>
      <c r="I29" s="256"/>
      <c r="J29" s="256"/>
      <c r="K29" s="256"/>
      <c r="L29" s="256"/>
    </row>
    <row r="30" spans="1:12" ht="20.149999999999999" customHeight="1" x14ac:dyDescent="0.3">
      <c r="C30" s="256"/>
      <c r="D30" s="256"/>
      <c r="E30" s="256"/>
      <c r="F30" s="256"/>
      <c r="G30" s="256"/>
      <c r="H30" s="256"/>
      <c r="I30" s="256"/>
      <c r="J30" s="256"/>
      <c r="K30" s="256"/>
      <c r="L30" s="256"/>
    </row>
    <row r="31" spans="1:12" ht="15.75" customHeight="1" x14ac:dyDescent="0.3"/>
    <row r="33" spans="1:13" ht="15" customHeight="1" x14ac:dyDescent="0.3">
      <c r="C33" s="308" t="s">
        <v>0</v>
      </c>
      <c r="D33" s="308"/>
      <c r="E33" s="308"/>
      <c r="F33" s="308"/>
      <c r="G33" s="308"/>
      <c r="H33" s="308"/>
      <c r="I33" s="308"/>
      <c r="J33" s="308"/>
      <c r="K33" s="308"/>
      <c r="L33" s="308"/>
    </row>
    <row r="34" spans="1:13" s="8" customFormat="1" ht="18.75" customHeight="1" x14ac:dyDescent="0.4">
      <c r="C34" s="308"/>
      <c r="D34" s="308"/>
      <c r="E34" s="308"/>
      <c r="F34" s="308"/>
      <c r="G34" s="308"/>
      <c r="H34" s="308"/>
      <c r="I34" s="308"/>
      <c r="J34" s="308"/>
      <c r="K34" s="308"/>
      <c r="L34" s="308"/>
    </row>
    <row r="35" spans="1:13" s="8" customFormat="1" ht="18" x14ac:dyDescent="0.4">
      <c r="D35" s="33"/>
      <c r="E35" s="33"/>
      <c r="F35" s="33"/>
      <c r="G35" s="33"/>
      <c r="H35" s="33"/>
      <c r="I35" s="33"/>
      <c r="J35" s="33"/>
      <c r="K35" s="33"/>
      <c r="L35" s="33"/>
    </row>
    <row r="36" spans="1:13" s="8" customFormat="1" ht="18" x14ac:dyDescent="0.4">
      <c r="D36" s="33"/>
      <c r="E36" s="33"/>
      <c r="F36" s="33"/>
      <c r="G36" s="34"/>
      <c r="H36" s="9"/>
      <c r="I36" s="33"/>
      <c r="J36" s="33"/>
      <c r="K36" s="33"/>
      <c r="L36" s="33"/>
    </row>
    <row r="37" spans="1:13" s="8" customFormat="1" ht="18.75" customHeight="1" thickBot="1" x14ac:dyDescent="0.45">
      <c r="C37" s="264" t="s">
        <v>15</v>
      </c>
      <c r="D37" s="264"/>
      <c r="E37" s="264"/>
      <c r="F37" s="264"/>
      <c r="G37" s="264"/>
      <c r="H37" s="264"/>
      <c r="I37" s="264"/>
      <c r="J37" s="264"/>
      <c r="K37" s="264"/>
      <c r="L37" s="264"/>
    </row>
    <row r="38" spans="1:13" s="8" customFormat="1" ht="25.5" customHeight="1" x14ac:dyDescent="0.4">
      <c r="D38" s="33"/>
      <c r="E38" s="33"/>
      <c r="F38" s="33"/>
      <c r="G38" s="33"/>
      <c r="H38" s="33"/>
      <c r="I38" s="33"/>
      <c r="J38" s="33"/>
      <c r="K38" s="33"/>
      <c r="L38" s="33"/>
    </row>
    <row r="39" spans="1:13" ht="80.150000000000006" customHeight="1" x14ac:dyDescent="0.4">
      <c r="A39" s="8"/>
      <c r="B39" s="8"/>
      <c r="C39" s="283" t="s">
        <v>276</v>
      </c>
      <c r="D39" s="283"/>
      <c r="E39" s="283"/>
      <c r="F39" s="283"/>
      <c r="G39" s="283"/>
      <c r="H39" s="283"/>
      <c r="I39" s="283"/>
      <c r="J39" s="283"/>
      <c r="K39" s="283"/>
      <c r="L39" s="283"/>
    </row>
    <row r="40" spans="1:13" ht="30" customHeight="1" x14ac:dyDescent="0.4">
      <c r="A40" s="8"/>
      <c r="B40" s="8"/>
      <c r="C40" s="319"/>
      <c r="D40" s="321"/>
      <c r="E40" s="321"/>
      <c r="F40" s="321"/>
      <c r="G40" s="321"/>
      <c r="H40" s="320"/>
    </row>
    <row r="41" spans="1:13" ht="30" customHeight="1" x14ac:dyDescent="0.4">
      <c r="A41" s="8"/>
      <c r="B41" s="8"/>
      <c r="C41" s="283" t="s">
        <v>119</v>
      </c>
      <c r="D41" s="283"/>
      <c r="E41" s="283"/>
      <c r="F41" s="283"/>
      <c r="G41" s="283"/>
      <c r="H41" s="283"/>
      <c r="I41" s="283"/>
      <c r="J41" s="283"/>
      <c r="K41" s="283"/>
      <c r="L41" s="283"/>
    </row>
    <row r="42" spans="1:13" ht="99.9" customHeight="1" x14ac:dyDescent="0.4">
      <c r="A42" s="8"/>
      <c r="B42" s="8"/>
      <c r="C42" s="343"/>
      <c r="D42" s="344"/>
      <c r="E42" s="344"/>
      <c r="F42" s="344"/>
      <c r="G42" s="344"/>
      <c r="H42" s="344"/>
      <c r="I42" s="344"/>
      <c r="J42" s="344"/>
      <c r="K42" s="344"/>
      <c r="L42" s="345"/>
    </row>
    <row r="43" spans="1:13" ht="99.9" customHeight="1" x14ac:dyDescent="0.4">
      <c r="A43" s="8"/>
      <c r="B43" s="8"/>
      <c r="C43" s="350"/>
      <c r="D43" s="351"/>
      <c r="E43" s="351"/>
      <c r="F43" s="351"/>
      <c r="G43" s="351"/>
      <c r="H43" s="351"/>
      <c r="I43" s="351"/>
      <c r="J43" s="351"/>
      <c r="K43" s="351"/>
      <c r="L43" s="352"/>
    </row>
    <row r="44" spans="1:13" ht="99.9" customHeight="1" x14ac:dyDescent="0.4">
      <c r="A44" s="8"/>
      <c r="B44" s="8"/>
      <c r="C44" s="350"/>
      <c r="D44" s="351"/>
      <c r="E44" s="351"/>
      <c r="F44" s="351"/>
      <c r="G44" s="351"/>
      <c r="H44" s="351"/>
      <c r="I44" s="351"/>
      <c r="J44" s="351"/>
      <c r="K44" s="351"/>
      <c r="L44" s="352"/>
    </row>
    <row r="45" spans="1:13" ht="99.9" customHeight="1" x14ac:dyDescent="0.4">
      <c r="A45" s="8"/>
      <c r="B45" s="8"/>
      <c r="C45" s="346"/>
      <c r="D45" s="347"/>
      <c r="E45" s="347"/>
      <c r="F45" s="347"/>
      <c r="G45" s="347"/>
      <c r="H45" s="347"/>
      <c r="I45" s="347"/>
      <c r="J45" s="347"/>
      <c r="K45" s="347"/>
      <c r="L45" s="348"/>
    </row>
    <row r="46" spans="1:13" ht="20.399999999999999" customHeight="1" x14ac:dyDescent="0.4">
      <c r="A46" s="8"/>
      <c r="B46" s="8"/>
      <c r="C46" s="35"/>
      <c r="D46" s="35"/>
      <c r="E46" s="35"/>
      <c r="F46" s="35"/>
      <c r="G46" s="35"/>
      <c r="H46" s="35"/>
      <c r="I46" s="35"/>
      <c r="J46" s="35"/>
      <c r="K46" s="35"/>
      <c r="L46" s="35"/>
    </row>
    <row r="47" spans="1:13" s="2" customFormat="1" ht="45" customHeight="1" x14ac:dyDescent="0.4">
      <c r="A47" s="8"/>
      <c r="B47" s="8"/>
      <c r="C47" s="283" t="s">
        <v>368</v>
      </c>
      <c r="D47" s="283"/>
      <c r="E47" s="283"/>
      <c r="F47" s="283"/>
      <c r="G47" s="283"/>
      <c r="H47" s="283"/>
      <c r="I47" s="283"/>
      <c r="J47" s="283"/>
      <c r="K47" s="283"/>
      <c r="L47" s="283"/>
      <c r="M47" s="4"/>
    </row>
    <row r="48" spans="1:13" s="2" customFormat="1" ht="30" customHeight="1" x14ac:dyDescent="0.4">
      <c r="A48" s="8"/>
      <c r="B48" s="8"/>
      <c r="C48" s="298"/>
      <c r="D48" s="300"/>
      <c r="E48" s="217"/>
      <c r="F48" s="217"/>
      <c r="G48" s="217"/>
      <c r="H48" s="217"/>
      <c r="I48" s="217"/>
      <c r="J48" s="217"/>
      <c r="K48" s="217"/>
      <c r="L48" s="217"/>
      <c r="M48" s="4"/>
    </row>
    <row r="49" spans="1:13" s="2" customFormat="1" ht="45" customHeight="1" x14ac:dyDescent="0.35">
      <c r="A49" s="10"/>
      <c r="B49" s="10"/>
      <c r="C49" s="283" t="s">
        <v>366</v>
      </c>
      <c r="D49" s="283"/>
      <c r="E49" s="283"/>
      <c r="F49" s="283"/>
      <c r="G49" s="283"/>
      <c r="H49" s="283"/>
      <c r="I49" s="283"/>
      <c r="J49" s="283"/>
      <c r="K49" s="283"/>
      <c r="L49" s="283"/>
    </row>
    <row r="50" spans="1:13" s="2" customFormat="1" ht="30" customHeight="1" x14ac:dyDescent="0.4">
      <c r="A50" s="8"/>
      <c r="B50" s="8"/>
      <c r="C50" s="10" t="s">
        <v>371</v>
      </c>
      <c r="D50" s="239">
        <f>G50+J50</f>
        <v>0</v>
      </c>
      <c r="F50" s="88" t="s">
        <v>372</v>
      </c>
      <c r="G50" s="240"/>
      <c r="I50" s="88" t="s">
        <v>367</v>
      </c>
      <c r="J50" s="240"/>
      <c r="M50" s="4"/>
    </row>
    <row r="51" spans="1:13" s="2" customFormat="1" ht="45" customHeight="1" x14ac:dyDescent="0.35">
      <c r="A51" s="10"/>
      <c r="B51" s="10"/>
      <c r="C51" s="283" t="s">
        <v>377</v>
      </c>
      <c r="D51" s="283"/>
      <c r="E51" s="283"/>
      <c r="F51" s="283"/>
      <c r="G51" s="283"/>
      <c r="H51" s="283"/>
      <c r="I51" s="283"/>
      <c r="J51" s="283"/>
      <c r="K51" s="283"/>
      <c r="L51" s="283"/>
    </row>
    <row r="52" spans="1:13" s="2" customFormat="1" ht="30" customHeight="1" x14ac:dyDescent="0.4">
      <c r="A52" s="8"/>
      <c r="B52" s="8"/>
      <c r="C52" s="326" t="str">
        <f>+IF((C48)="","",(D50/C48))</f>
        <v/>
      </c>
      <c r="D52" s="327"/>
      <c r="E52" s="218"/>
      <c r="M52" s="4"/>
    </row>
    <row r="53" spans="1:13" s="2" customFormat="1" ht="55.25" customHeight="1" x14ac:dyDescent="0.35">
      <c r="A53" s="10"/>
      <c r="B53" s="10"/>
      <c r="C53" s="353" t="s">
        <v>369</v>
      </c>
      <c r="D53" s="353"/>
      <c r="E53" s="353"/>
      <c r="F53" s="353"/>
      <c r="G53" s="353"/>
      <c r="H53" s="353"/>
      <c r="I53" s="353"/>
      <c r="J53" s="353"/>
      <c r="K53" s="353"/>
      <c r="L53" s="353"/>
    </row>
    <row r="54" spans="1:13" s="2" customFormat="1" ht="45" customHeight="1" x14ac:dyDescent="0.4">
      <c r="A54" s="8"/>
      <c r="B54" s="8"/>
      <c r="C54" s="216" t="s">
        <v>19</v>
      </c>
      <c r="D54" s="216" t="s">
        <v>259</v>
      </c>
      <c r="E54" s="216" t="s">
        <v>298</v>
      </c>
      <c r="F54" s="216" t="s">
        <v>322</v>
      </c>
      <c r="G54" s="216" t="s">
        <v>17</v>
      </c>
      <c r="H54" s="216" t="s">
        <v>20</v>
      </c>
      <c r="I54" s="216" t="s">
        <v>18</v>
      </c>
      <c r="J54" s="216" t="s">
        <v>305</v>
      </c>
      <c r="K54" s="216" t="s">
        <v>306</v>
      </c>
      <c r="L54" s="216" t="s">
        <v>307</v>
      </c>
      <c r="M54" s="4"/>
    </row>
    <row r="55" spans="1:13" s="2" customFormat="1" ht="45" customHeight="1" x14ac:dyDescent="0.4">
      <c r="A55" s="8"/>
      <c r="B55" s="8"/>
      <c r="C55" s="67"/>
      <c r="D55" s="67"/>
      <c r="E55" s="67"/>
      <c r="F55" s="67"/>
      <c r="G55" s="67"/>
      <c r="H55" s="67"/>
      <c r="I55" s="67"/>
      <c r="J55" s="67"/>
      <c r="K55" s="67"/>
      <c r="L55" s="216">
        <f>SUM(C55:K55)</f>
        <v>0</v>
      </c>
      <c r="M55" s="4"/>
    </row>
    <row r="56" spans="1:13" ht="30" customHeight="1" x14ac:dyDescent="0.4">
      <c r="A56" s="8"/>
      <c r="B56" s="8"/>
      <c r="C56" s="291" t="s">
        <v>29</v>
      </c>
      <c r="D56" s="291"/>
      <c r="E56" s="291"/>
      <c r="F56" s="291"/>
      <c r="G56" s="291"/>
      <c r="H56" s="291"/>
      <c r="I56" s="291"/>
      <c r="J56" s="291"/>
      <c r="K56" s="291"/>
      <c r="L56" s="291"/>
    </row>
    <row r="57" spans="1:13" ht="80.150000000000006" customHeight="1" x14ac:dyDescent="0.4">
      <c r="A57" s="8"/>
      <c r="B57" s="8"/>
      <c r="C57" s="280"/>
      <c r="D57" s="281"/>
      <c r="E57" s="281"/>
      <c r="F57" s="281"/>
      <c r="G57" s="281"/>
      <c r="H57" s="281"/>
      <c r="I57" s="281"/>
      <c r="J57" s="281"/>
      <c r="K57" s="281"/>
      <c r="L57" s="282"/>
    </row>
    <row r="58" spans="1:13" ht="20.149999999999999" customHeight="1" x14ac:dyDescent="0.4">
      <c r="A58" s="8"/>
      <c r="B58" s="8"/>
      <c r="C58" s="35"/>
      <c r="D58" s="35"/>
      <c r="E58" s="35"/>
      <c r="F58" s="35"/>
      <c r="G58" s="35"/>
      <c r="H58" s="35"/>
      <c r="I58" s="35"/>
      <c r="J58" s="35"/>
      <c r="K58" s="35"/>
      <c r="L58" s="35"/>
    </row>
    <row r="59" spans="1:13" ht="65.150000000000006" customHeight="1" x14ac:dyDescent="0.4">
      <c r="A59" s="8"/>
      <c r="B59" s="8"/>
      <c r="C59" s="323" t="s">
        <v>285</v>
      </c>
      <c r="D59" s="323"/>
      <c r="E59" s="323"/>
      <c r="F59" s="323"/>
      <c r="G59" s="323"/>
      <c r="H59" s="323"/>
      <c r="I59" s="323"/>
      <c r="J59" s="323"/>
      <c r="K59" s="323"/>
      <c r="L59" s="323"/>
    </row>
    <row r="60" spans="1:13" ht="99.9" customHeight="1" x14ac:dyDescent="0.4">
      <c r="A60" s="8"/>
      <c r="B60" s="8"/>
      <c r="C60" s="343"/>
      <c r="D60" s="344"/>
      <c r="E60" s="344"/>
      <c r="F60" s="344"/>
      <c r="G60" s="344"/>
      <c r="H60" s="344"/>
      <c r="I60" s="344"/>
      <c r="J60" s="344"/>
      <c r="K60" s="344"/>
      <c r="L60" s="345"/>
    </row>
    <row r="61" spans="1:13" ht="99.9" customHeight="1" x14ac:dyDescent="0.4">
      <c r="A61" s="8"/>
      <c r="B61" s="8"/>
      <c r="C61" s="346"/>
      <c r="D61" s="347"/>
      <c r="E61" s="347"/>
      <c r="F61" s="347"/>
      <c r="G61" s="347"/>
      <c r="H61" s="347"/>
      <c r="I61" s="347"/>
      <c r="J61" s="347"/>
      <c r="K61" s="347"/>
      <c r="L61" s="348"/>
    </row>
    <row r="62" spans="1:13" ht="20.149999999999999" customHeight="1" x14ac:dyDescent="0.4">
      <c r="A62" s="8"/>
      <c r="B62" s="8"/>
      <c r="C62" s="35"/>
      <c r="D62" s="35"/>
      <c r="E62" s="35"/>
      <c r="F62" s="35"/>
      <c r="G62" s="35"/>
      <c r="H62" s="35"/>
      <c r="I62" s="35"/>
      <c r="J62" s="35"/>
      <c r="K62" s="35"/>
      <c r="L62" s="35"/>
    </row>
    <row r="63" spans="1:13" ht="45" customHeight="1" x14ac:dyDescent="0.4">
      <c r="A63" s="8"/>
      <c r="B63" s="8"/>
      <c r="C63" s="283" t="s">
        <v>124</v>
      </c>
      <c r="D63" s="283"/>
      <c r="E63" s="283"/>
      <c r="F63" s="283"/>
      <c r="G63" s="283"/>
      <c r="H63" s="283"/>
      <c r="I63" s="283"/>
      <c r="J63" s="283"/>
      <c r="K63" s="283"/>
      <c r="L63" s="283"/>
    </row>
    <row r="64" spans="1:13" ht="30" customHeight="1" x14ac:dyDescent="0.4">
      <c r="A64" s="8"/>
      <c r="B64" s="8"/>
      <c r="C64" s="319"/>
      <c r="D64" s="321"/>
      <c r="E64" s="321"/>
      <c r="F64" s="321"/>
      <c r="G64" s="321"/>
      <c r="H64" s="320"/>
    </row>
    <row r="65" spans="1:13" ht="30" customHeight="1" x14ac:dyDescent="0.4">
      <c r="A65" s="8"/>
      <c r="B65" s="8"/>
      <c r="C65" s="323" t="s">
        <v>29</v>
      </c>
      <c r="D65" s="323"/>
      <c r="E65" s="323"/>
      <c r="F65" s="323"/>
      <c r="G65" s="323"/>
      <c r="H65" s="323"/>
      <c r="I65" s="323"/>
      <c r="J65" s="323"/>
      <c r="K65" s="323"/>
      <c r="L65" s="323"/>
    </row>
    <row r="66" spans="1:13" ht="80.150000000000006" customHeight="1" x14ac:dyDescent="0.4">
      <c r="A66" s="8"/>
      <c r="B66" s="8"/>
      <c r="C66" s="280"/>
      <c r="D66" s="281"/>
      <c r="E66" s="281"/>
      <c r="F66" s="281"/>
      <c r="G66" s="281"/>
      <c r="H66" s="281"/>
      <c r="I66" s="281"/>
      <c r="J66" s="281"/>
      <c r="K66" s="281"/>
      <c r="L66" s="282"/>
    </row>
    <row r="67" spans="1:13" ht="20.149999999999999" customHeight="1" x14ac:dyDescent="0.4">
      <c r="A67" s="8"/>
      <c r="B67" s="8"/>
    </row>
    <row r="68" spans="1:13" ht="45" customHeight="1" x14ac:dyDescent="0.4">
      <c r="A68" s="8"/>
      <c r="B68" s="8"/>
      <c r="C68" s="283" t="s">
        <v>137</v>
      </c>
      <c r="D68" s="283"/>
      <c r="E68" s="283"/>
      <c r="F68" s="283"/>
      <c r="G68" s="283"/>
      <c r="H68" s="283"/>
      <c r="I68" s="283"/>
      <c r="J68" s="283"/>
      <c r="K68" s="283"/>
      <c r="L68" s="283"/>
    </row>
    <row r="69" spans="1:13" ht="30" customHeight="1" x14ac:dyDescent="0.4">
      <c r="A69" s="8"/>
      <c r="B69" s="8"/>
      <c r="C69" s="319"/>
      <c r="D69" s="321"/>
      <c r="E69" s="321"/>
      <c r="F69" s="321"/>
      <c r="G69" s="321"/>
      <c r="H69" s="320"/>
    </row>
    <row r="70" spans="1:13" ht="30" customHeight="1" x14ac:dyDescent="0.4">
      <c r="A70" s="8"/>
      <c r="B70" s="8"/>
      <c r="C70" s="323" t="s">
        <v>29</v>
      </c>
      <c r="D70" s="323"/>
      <c r="E70" s="323"/>
      <c r="F70" s="323"/>
      <c r="G70" s="323"/>
      <c r="H70" s="323"/>
      <c r="I70" s="323"/>
      <c r="J70" s="323"/>
      <c r="K70" s="323"/>
      <c r="L70" s="323"/>
    </row>
    <row r="71" spans="1:13" ht="80.150000000000006" customHeight="1" x14ac:dyDescent="0.4">
      <c r="A71" s="8"/>
      <c r="B71" s="8"/>
      <c r="C71" s="280"/>
      <c r="D71" s="281"/>
      <c r="E71" s="281"/>
      <c r="F71" s="281"/>
      <c r="G71" s="281"/>
      <c r="H71" s="281"/>
      <c r="I71" s="281"/>
      <c r="J71" s="281"/>
      <c r="K71" s="281"/>
      <c r="L71" s="282"/>
    </row>
    <row r="72" spans="1:13" ht="20.149999999999999" customHeight="1" x14ac:dyDescent="0.4">
      <c r="A72" s="8"/>
      <c r="B72" s="8"/>
      <c r="C72" s="35"/>
      <c r="D72" s="35"/>
      <c r="E72" s="35"/>
      <c r="F72" s="35"/>
      <c r="G72" s="35"/>
      <c r="H72" s="35"/>
      <c r="I72" s="35"/>
      <c r="J72" s="35"/>
      <c r="K72" s="35"/>
      <c r="L72" s="35"/>
    </row>
    <row r="73" spans="1:13" ht="45" customHeight="1" x14ac:dyDescent="0.4">
      <c r="A73" s="8"/>
      <c r="B73" s="8"/>
      <c r="C73" s="283" t="s">
        <v>125</v>
      </c>
      <c r="D73" s="283"/>
      <c r="E73" s="283"/>
      <c r="F73" s="283"/>
      <c r="G73" s="283"/>
      <c r="H73" s="283"/>
      <c r="I73" s="283"/>
      <c r="J73" s="283"/>
      <c r="K73" s="283"/>
      <c r="L73" s="283"/>
    </row>
    <row r="74" spans="1:13" ht="30" customHeight="1" x14ac:dyDescent="0.4">
      <c r="A74" s="8"/>
      <c r="B74" s="8"/>
      <c r="C74" s="319"/>
      <c r="D74" s="320"/>
      <c r="E74" s="38"/>
      <c r="F74" s="38"/>
    </row>
    <row r="75" spans="1:13" ht="30" customHeight="1" x14ac:dyDescent="0.4">
      <c r="A75" s="8"/>
      <c r="B75" s="8"/>
      <c r="C75" s="283" t="s">
        <v>126</v>
      </c>
      <c r="D75" s="283"/>
      <c r="E75" s="283"/>
      <c r="F75" s="283"/>
      <c r="G75" s="283"/>
      <c r="H75" s="283"/>
      <c r="I75" s="283"/>
      <c r="J75" s="283"/>
      <c r="K75" s="283"/>
      <c r="L75" s="283"/>
    </row>
    <row r="76" spans="1:13" ht="30" customHeight="1" x14ac:dyDescent="0.4">
      <c r="A76" s="8"/>
      <c r="B76" s="8"/>
      <c r="C76" s="319"/>
      <c r="D76" s="320"/>
      <c r="E76" s="38"/>
      <c r="F76" s="38"/>
    </row>
    <row r="77" spans="1:13" ht="65.150000000000006" customHeight="1" x14ac:dyDescent="0.4">
      <c r="A77" s="8"/>
      <c r="B77" s="8"/>
      <c r="C77" s="323" t="s">
        <v>286</v>
      </c>
      <c r="D77" s="323"/>
      <c r="E77" s="323"/>
      <c r="F77" s="323"/>
      <c r="G77" s="323"/>
      <c r="H77" s="323"/>
      <c r="I77" s="323"/>
      <c r="J77" s="323"/>
      <c r="K77" s="323"/>
      <c r="L77" s="323"/>
    </row>
    <row r="78" spans="1:13" ht="80.150000000000006" customHeight="1" x14ac:dyDescent="0.4">
      <c r="A78" s="8"/>
      <c r="B78" s="8"/>
      <c r="C78" s="280"/>
      <c r="D78" s="281"/>
      <c r="E78" s="281"/>
      <c r="F78" s="281"/>
      <c r="G78" s="281"/>
      <c r="H78" s="281"/>
      <c r="I78" s="281"/>
      <c r="J78" s="281"/>
      <c r="K78" s="281"/>
      <c r="L78" s="282"/>
    </row>
    <row r="79" spans="1:13" ht="20.149999999999999" customHeight="1" x14ac:dyDescent="0.4">
      <c r="A79" s="8"/>
      <c r="B79" s="8"/>
      <c r="C79" s="35"/>
      <c r="D79" s="35"/>
      <c r="E79" s="35"/>
      <c r="F79" s="35"/>
      <c r="G79" s="35"/>
      <c r="H79" s="35"/>
      <c r="I79" s="35"/>
      <c r="J79" s="35"/>
      <c r="K79" s="35"/>
      <c r="L79" s="35"/>
      <c r="M79" s="6"/>
    </row>
    <row r="80" spans="1:13" ht="100.25" customHeight="1" x14ac:dyDescent="0.4">
      <c r="A80" s="8"/>
      <c r="B80" s="8"/>
      <c r="C80" s="322" t="s">
        <v>378</v>
      </c>
      <c r="D80" s="322"/>
      <c r="E80" s="322"/>
      <c r="F80" s="322"/>
      <c r="G80" s="322"/>
      <c r="H80" s="322"/>
      <c r="I80" s="322"/>
      <c r="J80" s="322"/>
      <c r="K80" s="322"/>
      <c r="L80" s="322"/>
    </row>
    <row r="81" spans="1:12" ht="30" customHeight="1" x14ac:dyDescent="0.4">
      <c r="A81" s="8"/>
      <c r="B81" s="8"/>
      <c r="C81" s="319"/>
      <c r="D81" s="320"/>
      <c r="E81" s="38"/>
      <c r="F81" s="38"/>
      <c r="G81" s="39"/>
      <c r="H81" s="39"/>
      <c r="I81" s="39"/>
      <c r="J81" s="39"/>
      <c r="K81" s="39"/>
      <c r="L81" s="39"/>
    </row>
    <row r="82" spans="1:12" ht="45" customHeight="1" x14ac:dyDescent="0.4">
      <c r="A82" s="8"/>
      <c r="B82" s="8"/>
      <c r="C82" s="283" t="s">
        <v>379</v>
      </c>
      <c r="D82" s="283"/>
      <c r="E82" s="283"/>
      <c r="F82" s="283"/>
      <c r="G82" s="283"/>
      <c r="H82" s="283"/>
      <c r="I82" s="283"/>
      <c r="J82" s="283"/>
      <c r="K82" s="283"/>
      <c r="L82" s="283"/>
    </row>
    <row r="83" spans="1:12" ht="30" customHeight="1" x14ac:dyDescent="0.4">
      <c r="A83" s="8"/>
      <c r="B83" s="8"/>
      <c r="C83" s="319"/>
      <c r="D83" s="321"/>
      <c r="E83" s="321"/>
      <c r="F83" s="321"/>
      <c r="G83" s="321"/>
      <c r="H83" s="320"/>
      <c r="I83" s="40"/>
      <c r="J83" s="40"/>
      <c r="K83" s="40"/>
      <c r="L83" s="40"/>
    </row>
    <row r="84" spans="1:12" ht="30" customHeight="1" x14ac:dyDescent="0.4">
      <c r="A84" s="8"/>
      <c r="B84" s="8"/>
      <c r="C84" s="291" t="s">
        <v>29</v>
      </c>
      <c r="D84" s="291"/>
      <c r="E84" s="291"/>
      <c r="F84" s="291"/>
      <c r="G84" s="291"/>
      <c r="H84" s="291"/>
      <c r="I84" s="291"/>
      <c r="J84" s="291"/>
      <c r="K84" s="291"/>
      <c r="L84" s="291"/>
    </row>
    <row r="85" spans="1:12" ht="80.150000000000006" customHeight="1" x14ac:dyDescent="0.4">
      <c r="A85" s="8"/>
      <c r="B85" s="8"/>
      <c r="C85" s="280"/>
      <c r="D85" s="281"/>
      <c r="E85" s="281"/>
      <c r="F85" s="281"/>
      <c r="G85" s="281"/>
      <c r="H85" s="281"/>
      <c r="I85" s="281"/>
      <c r="J85" s="281"/>
      <c r="K85" s="281"/>
      <c r="L85" s="282"/>
    </row>
    <row r="86" spans="1:12" ht="20.149999999999999" customHeight="1" x14ac:dyDescent="0.4">
      <c r="A86" s="8"/>
      <c r="B86" s="8"/>
      <c r="C86" s="35"/>
      <c r="D86" s="35"/>
      <c r="E86" s="35"/>
      <c r="F86" s="35"/>
      <c r="G86" s="35"/>
      <c r="H86" s="35"/>
      <c r="I86" s="35"/>
      <c r="J86" s="35"/>
      <c r="K86" s="35"/>
      <c r="L86" s="35"/>
    </row>
    <row r="87" spans="1:12" ht="35.15" customHeight="1" x14ac:dyDescent="0.4">
      <c r="A87" s="8"/>
      <c r="B87" s="8"/>
      <c r="C87" s="322" t="s">
        <v>133</v>
      </c>
      <c r="D87" s="322"/>
      <c r="E87" s="322"/>
      <c r="F87" s="322"/>
      <c r="G87" s="322"/>
      <c r="H87" s="322"/>
      <c r="I87" s="322"/>
      <c r="J87" s="322"/>
      <c r="K87" s="322"/>
      <c r="L87" s="322"/>
    </row>
    <row r="88" spans="1:12" ht="35.15" customHeight="1" x14ac:dyDescent="0.4">
      <c r="A88" s="8"/>
      <c r="B88" s="8"/>
      <c r="C88" s="324" t="s">
        <v>151</v>
      </c>
      <c r="D88" s="325"/>
      <c r="E88" s="328"/>
      <c r="F88" s="329"/>
      <c r="G88" s="39"/>
      <c r="H88" s="324" t="s">
        <v>152</v>
      </c>
      <c r="I88" s="325"/>
      <c r="J88" s="330"/>
      <c r="K88" s="331"/>
    </row>
    <row r="89" spans="1:12" ht="20.149999999999999" customHeight="1" x14ac:dyDescent="0.4">
      <c r="A89" s="8"/>
      <c r="B89" s="8"/>
      <c r="C89" s="35"/>
      <c r="D89" s="35"/>
      <c r="E89" s="35"/>
      <c r="F89" s="35"/>
      <c r="G89" s="35"/>
      <c r="H89" s="35"/>
      <c r="I89" s="35"/>
      <c r="J89" s="35"/>
      <c r="K89" s="35"/>
      <c r="L89" s="35"/>
    </row>
    <row r="90" spans="1:12" ht="35.15" customHeight="1" x14ac:dyDescent="0.4">
      <c r="A90" s="8"/>
      <c r="B90" s="8"/>
      <c r="C90" s="324" t="s">
        <v>153</v>
      </c>
      <c r="D90" s="325"/>
      <c r="E90" s="334"/>
      <c r="F90" s="335"/>
      <c r="G90" s="39"/>
      <c r="H90" s="324" t="s">
        <v>230</v>
      </c>
      <c r="I90" s="325"/>
      <c r="J90" s="330"/>
      <c r="K90" s="331"/>
    </row>
    <row r="91" spans="1:12" ht="20.149999999999999" customHeight="1" x14ac:dyDescent="0.4">
      <c r="A91" s="8"/>
      <c r="B91" s="8"/>
      <c r="C91" s="35"/>
      <c r="D91" s="35"/>
      <c r="E91" s="35"/>
      <c r="F91" s="35"/>
      <c r="G91" s="35"/>
      <c r="H91" s="35"/>
      <c r="I91" s="35"/>
      <c r="J91" s="35"/>
      <c r="K91" s="35"/>
      <c r="L91" s="35"/>
    </row>
    <row r="92" spans="1:12" ht="39.9" customHeight="1" x14ac:dyDescent="0.4">
      <c r="A92" s="8"/>
      <c r="B92" s="8"/>
      <c r="C92" s="324" t="s">
        <v>220</v>
      </c>
      <c r="D92" s="325"/>
      <c r="E92" s="332" t="str">
        <f>IF(E88=0,"",E88-E90)</f>
        <v/>
      </c>
      <c r="F92" s="333"/>
      <c r="G92" s="39"/>
    </row>
    <row r="93" spans="1:12" ht="15" customHeight="1" x14ac:dyDescent="0.4">
      <c r="A93" s="8"/>
      <c r="B93" s="8"/>
      <c r="C93" s="35"/>
      <c r="D93" s="35"/>
      <c r="E93" s="35"/>
      <c r="F93" s="35"/>
      <c r="G93" s="35"/>
      <c r="H93" s="35"/>
      <c r="I93" s="35"/>
      <c r="J93" s="35"/>
      <c r="K93" s="35"/>
      <c r="L93" s="35"/>
    </row>
    <row r="94" spans="1:12" ht="30" customHeight="1" x14ac:dyDescent="0.4">
      <c r="A94" s="8"/>
      <c r="B94" s="8"/>
      <c r="C94" s="291" t="s">
        <v>29</v>
      </c>
      <c r="D94" s="291"/>
      <c r="E94" s="291"/>
      <c r="F94" s="291"/>
      <c r="G94" s="291"/>
      <c r="H94" s="291"/>
      <c r="I94" s="291"/>
      <c r="J94" s="291"/>
      <c r="K94" s="291"/>
      <c r="L94" s="291"/>
    </row>
    <row r="95" spans="1:12" ht="80.150000000000006" customHeight="1" x14ac:dyDescent="0.4">
      <c r="A95" s="8"/>
      <c r="B95" s="8"/>
      <c r="C95" s="280"/>
      <c r="D95" s="281"/>
      <c r="E95" s="281"/>
      <c r="F95" s="281"/>
      <c r="G95" s="281"/>
      <c r="H95" s="281"/>
      <c r="I95" s="281"/>
      <c r="J95" s="281"/>
      <c r="K95" s="281"/>
      <c r="L95" s="282"/>
    </row>
    <row r="96" spans="1:12" ht="20.149999999999999" customHeight="1" x14ac:dyDescent="0.4">
      <c r="A96" s="8"/>
      <c r="B96" s="8"/>
      <c r="C96" s="36"/>
      <c r="D96" s="36"/>
      <c r="E96" s="36"/>
      <c r="F96" s="36"/>
      <c r="G96" s="37"/>
      <c r="H96" s="35"/>
      <c r="I96" s="35"/>
      <c r="J96" s="35"/>
      <c r="K96" s="35"/>
      <c r="L96" s="35"/>
    </row>
    <row r="97" spans="1:13" ht="90" customHeight="1" x14ac:dyDescent="0.4">
      <c r="A97" s="8"/>
      <c r="B97" s="8"/>
      <c r="C97" s="283" t="s">
        <v>287</v>
      </c>
      <c r="D97" s="283"/>
      <c r="E97" s="283"/>
      <c r="F97" s="283"/>
      <c r="G97" s="283"/>
      <c r="H97" s="283"/>
      <c r="I97" s="283"/>
      <c r="J97" s="283"/>
      <c r="K97" s="283"/>
      <c r="L97" s="283"/>
    </row>
    <row r="98" spans="1:13" ht="30" customHeight="1" x14ac:dyDescent="0.4">
      <c r="A98" s="8"/>
      <c r="B98" s="8"/>
      <c r="C98" s="319"/>
      <c r="D98" s="320"/>
      <c r="E98" s="38"/>
      <c r="F98" s="38"/>
    </row>
    <row r="99" spans="1:13" ht="30" customHeight="1" x14ac:dyDescent="0.4">
      <c r="A99" s="8"/>
      <c r="B99" s="8"/>
      <c r="C99" s="291" t="s">
        <v>29</v>
      </c>
      <c r="D99" s="291"/>
      <c r="E99" s="291"/>
      <c r="F99" s="291"/>
      <c r="G99" s="291"/>
      <c r="H99" s="291"/>
      <c r="I99" s="291"/>
      <c r="J99" s="291"/>
      <c r="K99" s="291"/>
      <c r="L99" s="291"/>
    </row>
    <row r="100" spans="1:13" ht="80.150000000000006" customHeight="1" x14ac:dyDescent="0.4">
      <c r="A100" s="8"/>
      <c r="B100" s="8"/>
      <c r="C100" s="280"/>
      <c r="D100" s="281"/>
      <c r="E100" s="281"/>
      <c r="F100" s="281"/>
      <c r="G100" s="281"/>
      <c r="H100" s="281"/>
      <c r="I100" s="281"/>
      <c r="J100" s="281"/>
      <c r="K100" s="281"/>
      <c r="L100" s="282"/>
    </row>
    <row r="101" spans="1:13" ht="20.149999999999999" customHeight="1" x14ac:dyDescent="0.4">
      <c r="A101" s="8"/>
      <c r="B101" s="8"/>
      <c r="C101" s="35"/>
      <c r="D101" s="35"/>
      <c r="E101" s="35"/>
      <c r="F101" s="35"/>
      <c r="G101" s="35"/>
      <c r="H101" s="35"/>
      <c r="I101" s="35"/>
      <c r="J101" s="35"/>
      <c r="K101" s="35"/>
      <c r="L101" s="35"/>
    </row>
    <row r="102" spans="1:13" ht="60" customHeight="1" x14ac:dyDescent="0.4">
      <c r="A102" s="8"/>
      <c r="B102" s="8"/>
      <c r="C102" s="283" t="s">
        <v>288</v>
      </c>
      <c r="D102" s="283"/>
      <c r="E102" s="283"/>
      <c r="F102" s="283"/>
      <c r="G102" s="283"/>
      <c r="H102" s="283"/>
      <c r="I102" s="283"/>
      <c r="J102" s="283"/>
      <c r="K102" s="283"/>
      <c r="L102" s="283"/>
    </row>
    <row r="103" spans="1:13" ht="30" customHeight="1" x14ac:dyDescent="0.4">
      <c r="A103" s="8"/>
      <c r="B103" s="8"/>
      <c r="C103" s="319"/>
      <c r="D103" s="321"/>
      <c r="E103" s="321"/>
      <c r="F103" s="321"/>
      <c r="G103" s="321"/>
      <c r="H103" s="320"/>
    </row>
    <row r="104" spans="1:13" ht="30" customHeight="1" x14ac:dyDescent="0.4">
      <c r="A104" s="8"/>
      <c r="B104" s="8"/>
      <c r="C104" s="291" t="s">
        <v>29</v>
      </c>
      <c r="D104" s="291"/>
      <c r="E104" s="291"/>
      <c r="F104" s="291"/>
      <c r="G104" s="291"/>
      <c r="H104" s="291"/>
      <c r="I104" s="291"/>
      <c r="J104" s="291"/>
      <c r="K104" s="291"/>
      <c r="L104" s="291"/>
    </row>
    <row r="105" spans="1:13" ht="80.150000000000006" customHeight="1" x14ac:dyDescent="0.4">
      <c r="A105" s="8"/>
      <c r="B105" s="8"/>
      <c r="C105" s="280"/>
      <c r="D105" s="281"/>
      <c r="E105" s="281"/>
      <c r="F105" s="281"/>
      <c r="G105" s="281"/>
      <c r="H105" s="281"/>
      <c r="I105" s="281"/>
      <c r="J105" s="281"/>
      <c r="K105" s="281"/>
      <c r="L105" s="282"/>
    </row>
    <row r="106" spans="1:13" ht="20.149999999999999" customHeight="1" x14ac:dyDescent="0.4">
      <c r="A106" s="8"/>
      <c r="B106" s="8"/>
      <c r="C106" s="35"/>
      <c r="D106" s="35"/>
      <c r="E106" s="35"/>
      <c r="F106" s="35"/>
      <c r="G106" s="35"/>
      <c r="H106" s="35"/>
      <c r="I106" s="35"/>
      <c r="J106" s="35"/>
      <c r="K106" s="35"/>
      <c r="L106" s="35"/>
    </row>
    <row r="107" spans="1:13" s="3" customFormat="1" ht="90" customHeight="1" x14ac:dyDescent="0.4">
      <c r="A107" s="8"/>
      <c r="B107" s="8"/>
      <c r="C107" s="322" t="s">
        <v>380</v>
      </c>
      <c r="D107" s="322"/>
      <c r="E107" s="322"/>
      <c r="F107" s="322"/>
      <c r="G107" s="322"/>
      <c r="H107" s="322"/>
      <c r="I107" s="322"/>
      <c r="J107" s="322"/>
      <c r="K107" s="322"/>
      <c r="L107" s="322"/>
      <c r="M107" s="4"/>
    </row>
    <row r="108" spans="1:13" ht="30" customHeight="1" x14ac:dyDescent="0.4">
      <c r="A108" s="8"/>
      <c r="B108" s="8"/>
      <c r="C108" s="319"/>
      <c r="D108" s="321"/>
      <c r="E108" s="321"/>
      <c r="F108" s="321"/>
      <c r="G108" s="320"/>
      <c r="H108" s="39"/>
      <c r="I108" s="39"/>
      <c r="J108" s="39"/>
      <c r="K108" s="39"/>
      <c r="L108" s="39"/>
    </row>
    <row r="109" spans="1:13" ht="30" customHeight="1" x14ac:dyDescent="0.4">
      <c r="A109" s="8"/>
      <c r="B109" s="8"/>
      <c r="C109" s="323" t="s">
        <v>41</v>
      </c>
      <c r="D109" s="323"/>
      <c r="E109" s="323"/>
      <c r="F109" s="323"/>
      <c r="G109" s="323"/>
      <c r="H109" s="323"/>
      <c r="I109" s="323"/>
      <c r="J109" s="323"/>
      <c r="K109" s="323"/>
      <c r="L109" s="323"/>
    </row>
    <row r="110" spans="1:13" ht="99.9" customHeight="1" x14ac:dyDescent="0.4">
      <c r="A110" s="8"/>
      <c r="B110" s="8"/>
      <c r="C110" s="343"/>
      <c r="D110" s="344"/>
      <c r="E110" s="344"/>
      <c r="F110" s="344"/>
      <c r="G110" s="344"/>
      <c r="H110" s="344"/>
      <c r="I110" s="344"/>
      <c r="J110" s="344"/>
      <c r="K110" s="344"/>
      <c r="L110" s="345"/>
    </row>
    <row r="111" spans="1:13" ht="99.9" customHeight="1" x14ac:dyDescent="0.4">
      <c r="A111" s="8"/>
      <c r="B111" s="8"/>
      <c r="C111" s="346"/>
      <c r="D111" s="347"/>
      <c r="E111" s="347"/>
      <c r="F111" s="347"/>
      <c r="G111" s="347"/>
      <c r="H111" s="347"/>
      <c r="I111" s="347"/>
      <c r="J111" s="347"/>
      <c r="K111" s="347"/>
      <c r="L111" s="348"/>
    </row>
    <row r="112" spans="1:13" ht="20.149999999999999" customHeight="1" x14ac:dyDescent="0.4">
      <c r="A112" s="8"/>
      <c r="B112" s="8"/>
      <c r="C112" s="35"/>
      <c r="D112" s="35"/>
      <c r="E112" s="35"/>
      <c r="F112" s="35"/>
      <c r="G112" s="35"/>
      <c r="H112" s="35"/>
      <c r="I112" s="35"/>
      <c r="J112" s="35"/>
      <c r="K112" s="35"/>
      <c r="L112" s="35"/>
    </row>
    <row r="113" spans="1:13" ht="90" customHeight="1" x14ac:dyDescent="0.4">
      <c r="A113" s="8"/>
      <c r="B113" s="8"/>
      <c r="C113" s="342" t="s">
        <v>290</v>
      </c>
      <c r="D113" s="342"/>
      <c r="E113" s="342"/>
      <c r="F113" s="342"/>
      <c r="G113" s="342"/>
      <c r="H113" s="342"/>
      <c r="I113" s="342"/>
      <c r="J113" s="342"/>
      <c r="K113" s="342"/>
      <c r="L113" s="342"/>
    </row>
    <row r="114" spans="1:13" ht="30" customHeight="1" x14ac:dyDescent="0.4">
      <c r="A114" s="8"/>
      <c r="B114" s="8"/>
      <c r="C114" s="319"/>
      <c r="D114" s="320"/>
      <c r="E114" s="38"/>
      <c r="F114" s="38"/>
    </row>
    <row r="115" spans="1:13" ht="30" customHeight="1" x14ac:dyDescent="0.4">
      <c r="A115" s="8"/>
      <c r="B115" s="8"/>
      <c r="C115" s="318" t="s">
        <v>41</v>
      </c>
      <c r="D115" s="318"/>
      <c r="E115" s="318"/>
      <c r="F115" s="318"/>
      <c r="G115" s="318"/>
      <c r="H115" s="318"/>
      <c r="I115" s="318"/>
      <c r="J115" s="318"/>
      <c r="K115" s="318"/>
      <c r="L115" s="318"/>
    </row>
    <row r="116" spans="1:13" ht="99.9" customHeight="1" x14ac:dyDescent="0.4">
      <c r="A116" s="8"/>
      <c r="B116" s="8"/>
      <c r="C116" s="336"/>
      <c r="D116" s="337"/>
      <c r="E116" s="337"/>
      <c r="F116" s="337"/>
      <c r="G116" s="337"/>
      <c r="H116" s="337"/>
      <c r="I116" s="337"/>
      <c r="J116" s="337"/>
      <c r="K116" s="337"/>
      <c r="L116" s="338"/>
    </row>
    <row r="117" spans="1:13" ht="99.9" customHeight="1" x14ac:dyDescent="0.4">
      <c r="A117" s="8"/>
      <c r="B117" s="8"/>
      <c r="C117" s="339"/>
      <c r="D117" s="340"/>
      <c r="E117" s="340"/>
      <c r="F117" s="340"/>
      <c r="G117" s="340"/>
      <c r="H117" s="340"/>
      <c r="I117" s="340"/>
      <c r="J117" s="340"/>
      <c r="K117" s="340"/>
      <c r="L117" s="341"/>
    </row>
    <row r="118" spans="1:13" ht="20.149999999999999" customHeight="1" x14ac:dyDescent="0.4">
      <c r="A118" s="8"/>
      <c r="B118" s="8"/>
    </row>
    <row r="119" spans="1:13" ht="50.15" customHeight="1" x14ac:dyDescent="0.4">
      <c r="A119" s="8"/>
      <c r="B119" s="8"/>
      <c r="C119" s="283" t="s">
        <v>301</v>
      </c>
      <c r="D119" s="283"/>
      <c r="E119" s="283"/>
      <c r="F119" s="283"/>
      <c r="G119" s="283"/>
      <c r="H119" s="283"/>
      <c r="I119" s="283"/>
      <c r="J119" s="283"/>
      <c r="K119" s="283"/>
      <c r="L119" s="283"/>
    </row>
    <row r="120" spans="1:13" ht="30" customHeight="1" x14ac:dyDescent="0.4">
      <c r="A120" s="8"/>
      <c r="B120" s="8"/>
      <c r="C120" s="319"/>
      <c r="D120" s="321"/>
      <c r="E120" s="321"/>
      <c r="F120" s="321"/>
      <c r="G120" s="320"/>
    </row>
    <row r="121" spans="1:13" ht="30" customHeight="1" x14ac:dyDescent="0.4">
      <c r="A121" s="8"/>
      <c r="B121" s="8"/>
      <c r="C121" s="318" t="s">
        <v>41</v>
      </c>
      <c r="D121" s="318"/>
      <c r="E121" s="318"/>
      <c r="F121" s="318"/>
      <c r="G121" s="318"/>
      <c r="H121" s="318"/>
      <c r="I121" s="318"/>
      <c r="J121" s="318"/>
      <c r="K121" s="318"/>
      <c r="L121" s="318"/>
    </row>
    <row r="122" spans="1:13" ht="99.9" customHeight="1" x14ac:dyDescent="0.4">
      <c r="A122" s="8"/>
      <c r="B122" s="8"/>
      <c r="C122" s="336"/>
      <c r="D122" s="337"/>
      <c r="E122" s="337"/>
      <c r="F122" s="337"/>
      <c r="G122" s="337"/>
      <c r="H122" s="337"/>
      <c r="I122" s="337"/>
      <c r="J122" s="337"/>
      <c r="K122" s="337"/>
      <c r="L122" s="338"/>
    </row>
    <row r="123" spans="1:13" ht="99.9" customHeight="1" x14ac:dyDescent="0.4">
      <c r="A123" s="8"/>
      <c r="B123" s="8"/>
      <c r="C123" s="339"/>
      <c r="D123" s="340"/>
      <c r="E123" s="340"/>
      <c r="F123" s="340"/>
      <c r="G123" s="340"/>
      <c r="H123" s="340"/>
      <c r="I123" s="340"/>
      <c r="J123" s="340"/>
      <c r="K123" s="340"/>
      <c r="L123" s="341"/>
    </row>
    <row r="124" spans="1:13" ht="20.149999999999999" customHeight="1" x14ac:dyDescent="0.4">
      <c r="A124" s="8"/>
      <c r="B124" s="8"/>
      <c r="M124" s="2"/>
    </row>
    <row r="125" spans="1:13" ht="80" customHeight="1" x14ac:dyDescent="0.4">
      <c r="A125" s="8"/>
      <c r="B125" s="8"/>
      <c r="C125" s="322" t="s">
        <v>304</v>
      </c>
      <c r="D125" s="322"/>
      <c r="E125" s="322"/>
      <c r="F125" s="322"/>
      <c r="G125" s="322"/>
      <c r="H125" s="322"/>
      <c r="I125" s="322"/>
      <c r="J125" s="322"/>
      <c r="K125" s="322"/>
      <c r="L125" s="322"/>
    </row>
    <row r="126" spans="1:13" ht="30" customHeight="1" x14ac:dyDescent="0.4">
      <c r="A126" s="8"/>
      <c r="B126" s="8"/>
      <c r="C126" s="319"/>
      <c r="D126" s="320"/>
      <c r="E126" s="38"/>
      <c r="F126" s="38"/>
    </row>
    <row r="127" spans="1:13" ht="30" customHeight="1" x14ac:dyDescent="0.4">
      <c r="A127" s="8"/>
      <c r="B127" s="8"/>
      <c r="C127" s="318" t="s">
        <v>29</v>
      </c>
      <c r="D127" s="318"/>
      <c r="E127" s="318"/>
      <c r="F127" s="318"/>
      <c r="G127" s="318"/>
      <c r="H127" s="318"/>
      <c r="I127" s="318"/>
      <c r="J127" s="318"/>
      <c r="K127" s="318"/>
      <c r="L127" s="318"/>
    </row>
    <row r="128" spans="1:13" ht="80.150000000000006" customHeight="1" x14ac:dyDescent="0.4">
      <c r="A128" s="8"/>
      <c r="B128" s="8"/>
      <c r="C128" s="280"/>
      <c r="D128" s="281"/>
      <c r="E128" s="281"/>
      <c r="F128" s="281"/>
      <c r="G128" s="281"/>
      <c r="H128" s="281"/>
      <c r="I128" s="281"/>
      <c r="J128" s="281"/>
      <c r="K128" s="281"/>
      <c r="L128" s="282"/>
      <c r="M128" s="27"/>
    </row>
    <row r="129" spans="1:13" ht="20.149999999999999" customHeight="1" x14ac:dyDescent="0.4">
      <c r="A129" s="8"/>
      <c r="B129" s="8"/>
      <c r="C129" s="35"/>
      <c r="D129" s="35"/>
      <c r="E129" s="35"/>
      <c r="F129" s="35"/>
      <c r="G129" s="35"/>
      <c r="H129" s="35"/>
      <c r="I129" s="35"/>
      <c r="J129" s="35"/>
      <c r="K129" s="35"/>
      <c r="L129" s="35"/>
    </row>
    <row r="130" spans="1:13" ht="50.15" customHeight="1" x14ac:dyDescent="0.4">
      <c r="A130" s="8"/>
      <c r="B130" s="8"/>
      <c r="C130" s="283" t="s">
        <v>277</v>
      </c>
      <c r="D130" s="283"/>
      <c r="E130" s="283"/>
      <c r="F130" s="283"/>
      <c r="G130" s="283"/>
      <c r="H130" s="283"/>
      <c r="I130" s="283"/>
      <c r="J130" s="283"/>
      <c r="K130" s="283"/>
      <c r="L130" s="283"/>
    </row>
    <row r="131" spans="1:13" ht="30" customHeight="1" x14ac:dyDescent="0.4">
      <c r="A131" s="8"/>
      <c r="B131" s="8"/>
      <c r="C131" s="319"/>
      <c r="D131" s="320"/>
      <c r="E131" s="38"/>
      <c r="F131" s="38"/>
    </row>
    <row r="132" spans="1:13" ht="45" customHeight="1" x14ac:dyDescent="0.4">
      <c r="A132" s="8"/>
      <c r="B132" s="8"/>
      <c r="C132" s="283" t="s">
        <v>278</v>
      </c>
      <c r="D132" s="283"/>
      <c r="E132" s="283"/>
      <c r="F132" s="283"/>
      <c r="G132" s="283"/>
      <c r="H132" s="283"/>
      <c r="I132" s="283"/>
      <c r="J132" s="283"/>
      <c r="K132" s="283"/>
      <c r="L132" s="283"/>
    </row>
    <row r="133" spans="1:13" ht="30" customHeight="1" x14ac:dyDescent="0.4">
      <c r="A133" s="8"/>
      <c r="B133" s="8"/>
      <c r="C133" s="319"/>
      <c r="D133" s="320"/>
      <c r="E133" s="38"/>
      <c r="F133" s="38"/>
    </row>
    <row r="134" spans="1:13" ht="30" customHeight="1" x14ac:dyDescent="0.4">
      <c r="A134" s="8"/>
      <c r="B134" s="8"/>
      <c r="C134" s="318" t="s">
        <v>29</v>
      </c>
      <c r="D134" s="318"/>
      <c r="E134" s="318"/>
      <c r="F134" s="318"/>
      <c r="G134" s="318"/>
      <c r="H134" s="318"/>
      <c r="I134" s="318"/>
      <c r="J134" s="318"/>
      <c r="K134" s="318"/>
      <c r="L134" s="318"/>
    </row>
    <row r="135" spans="1:13" ht="80.150000000000006" customHeight="1" x14ac:dyDescent="0.4">
      <c r="A135" s="8"/>
      <c r="B135" s="8"/>
      <c r="C135" s="296"/>
      <c r="D135" s="296"/>
      <c r="E135" s="296"/>
      <c r="F135" s="296"/>
      <c r="G135" s="296"/>
      <c r="H135" s="296"/>
      <c r="I135" s="296"/>
      <c r="J135" s="296"/>
      <c r="K135" s="296"/>
      <c r="L135" s="296"/>
      <c r="M135" s="27"/>
    </row>
    <row r="136" spans="1:13" ht="20.149999999999999" customHeight="1" x14ac:dyDescent="0.4">
      <c r="A136" s="8"/>
      <c r="B136" s="8"/>
    </row>
    <row r="137" spans="1:13" ht="50.15" customHeight="1" x14ac:dyDescent="0.4">
      <c r="A137" s="8"/>
      <c r="B137" s="8"/>
      <c r="C137" s="283" t="s">
        <v>308</v>
      </c>
      <c r="D137" s="283"/>
      <c r="E137" s="283"/>
      <c r="F137" s="283"/>
      <c r="G137" s="283"/>
      <c r="H137" s="283"/>
      <c r="I137" s="283"/>
      <c r="J137" s="283"/>
      <c r="K137" s="283"/>
      <c r="L137" s="283"/>
    </row>
    <row r="138" spans="1:13" ht="30" customHeight="1" x14ac:dyDescent="0.4">
      <c r="A138" s="8"/>
      <c r="B138" s="8"/>
      <c r="C138" s="318" t="s">
        <v>29</v>
      </c>
      <c r="D138" s="318"/>
      <c r="E138" s="318"/>
      <c r="F138" s="318"/>
      <c r="G138" s="318"/>
      <c r="H138" s="318"/>
      <c r="I138" s="318"/>
      <c r="J138" s="318"/>
      <c r="K138" s="318"/>
      <c r="L138" s="318"/>
    </row>
    <row r="139" spans="1:13" ht="80.150000000000006" customHeight="1" x14ac:dyDescent="0.4">
      <c r="A139" s="8"/>
      <c r="B139" s="8"/>
      <c r="C139" s="296"/>
      <c r="D139" s="296"/>
      <c r="E139" s="296"/>
      <c r="F139" s="296"/>
      <c r="G139" s="296"/>
      <c r="H139" s="296"/>
      <c r="I139" s="296"/>
      <c r="J139" s="296"/>
      <c r="K139" s="296"/>
      <c r="L139" s="296"/>
      <c r="M139" s="27"/>
    </row>
    <row r="141" spans="1:13" ht="104.25" customHeight="1" x14ac:dyDescent="0.3">
      <c r="C141" s="283" t="s">
        <v>399</v>
      </c>
      <c r="D141" s="283"/>
      <c r="E141" s="283"/>
      <c r="F141" s="283"/>
      <c r="G141" s="283"/>
      <c r="H141" s="283"/>
      <c r="I141" s="283"/>
      <c r="J141" s="283"/>
      <c r="K141" s="283"/>
      <c r="L141" s="283"/>
    </row>
    <row r="142" spans="1:13" ht="37.5" customHeight="1" x14ac:dyDescent="0.3">
      <c r="C142" s="349"/>
      <c r="D142" s="349"/>
      <c r="E142" s="349"/>
      <c r="F142" s="349"/>
      <c r="G142" s="349"/>
      <c r="H142" s="349"/>
      <c r="I142" s="349"/>
      <c r="J142" s="349"/>
      <c r="K142" s="349"/>
      <c r="L142" s="349"/>
    </row>
    <row r="143" spans="1:13" ht="150.75" customHeight="1" x14ac:dyDescent="0.3">
      <c r="C143" s="349"/>
      <c r="D143" s="349"/>
      <c r="E143" s="349"/>
      <c r="F143" s="349"/>
      <c r="G143" s="349"/>
      <c r="H143" s="349"/>
      <c r="I143" s="349"/>
      <c r="J143" s="349"/>
      <c r="K143" s="349"/>
      <c r="L143" s="349"/>
      <c r="M143" s="27"/>
    </row>
    <row r="144" spans="1:13" ht="46.5" customHeight="1" x14ac:dyDescent="0.3">
      <c r="C144" s="349"/>
      <c r="D144" s="349"/>
      <c r="E144" s="349"/>
      <c r="F144" s="349"/>
      <c r="G144" s="349"/>
      <c r="H144" s="349"/>
      <c r="I144" s="349"/>
      <c r="J144" s="349"/>
      <c r="K144" s="349"/>
      <c r="L144" s="349"/>
    </row>
    <row r="147" spans="3:13" ht="18" x14ac:dyDescent="0.4">
      <c r="C147" s="224" t="s">
        <v>381</v>
      </c>
    </row>
    <row r="149" spans="3:13" ht="13.75" customHeight="1" x14ac:dyDescent="0.3">
      <c r="C149" s="309"/>
      <c r="D149" s="310"/>
      <c r="E149" s="310"/>
      <c r="F149" s="310"/>
      <c r="G149" s="310"/>
      <c r="H149" s="310"/>
      <c r="I149" s="310"/>
      <c r="J149" s="310"/>
      <c r="K149" s="310"/>
      <c r="L149" s="311"/>
    </row>
    <row r="150" spans="3:13" ht="13.75" customHeight="1" x14ac:dyDescent="0.3">
      <c r="C150" s="312"/>
      <c r="D150" s="313"/>
      <c r="E150" s="313"/>
      <c r="F150" s="313"/>
      <c r="G150" s="313"/>
      <c r="H150" s="313"/>
      <c r="I150" s="313"/>
      <c r="J150" s="313"/>
      <c r="K150" s="313"/>
      <c r="L150" s="314"/>
    </row>
    <row r="151" spans="3:13" x14ac:dyDescent="0.3">
      <c r="C151" s="312"/>
      <c r="D151" s="313"/>
      <c r="E151" s="313"/>
      <c r="F151" s="313"/>
      <c r="G151" s="313"/>
      <c r="H151" s="313"/>
      <c r="I151" s="313"/>
      <c r="J151" s="313"/>
      <c r="K151" s="313"/>
      <c r="L151" s="314"/>
      <c r="M151" s="27"/>
    </row>
    <row r="152" spans="3:13" x14ac:dyDescent="0.3">
      <c r="C152" s="312"/>
      <c r="D152" s="313"/>
      <c r="E152" s="313"/>
      <c r="F152" s="313"/>
      <c r="G152" s="313"/>
      <c r="H152" s="313"/>
      <c r="I152" s="313"/>
      <c r="J152" s="313"/>
      <c r="K152" s="313"/>
      <c r="L152" s="314"/>
    </row>
    <row r="153" spans="3:13" x14ac:dyDescent="0.3">
      <c r="C153" s="312"/>
      <c r="D153" s="313"/>
      <c r="E153" s="313"/>
      <c r="F153" s="313"/>
      <c r="G153" s="313"/>
      <c r="H153" s="313"/>
      <c r="I153" s="313"/>
      <c r="J153" s="313"/>
      <c r="K153" s="313"/>
      <c r="L153" s="314"/>
    </row>
    <row r="154" spans="3:13" x14ac:dyDescent="0.3">
      <c r="C154" s="312"/>
      <c r="D154" s="313"/>
      <c r="E154" s="313"/>
      <c r="F154" s="313"/>
      <c r="G154" s="313"/>
      <c r="H154" s="313"/>
      <c r="I154" s="313"/>
      <c r="J154" s="313"/>
      <c r="K154" s="313"/>
      <c r="L154" s="314"/>
    </row>
    <row r="155" spans="3:13" x14ac:dyDescent="0.3">
      <c r="C155" s="312"/>
      <c r="D155" s="313"/>
      <c r="E155" s="313"/>
      <c r="F155" s="313"/>
      <c r="G155" s="313"/>
      <c r="H155" s="313"/>
      <c r="I155" s="313"/>
      <c r="J155" s="313"/>
      <c r="K155" s="313"/>
      <c r="L155" s="314"/>
    </row>
    <row r="156" spans="3:13" x14ac:dyDescent="0.3">
      <c r="C156" s="312"/>
      <c r="D156" s="313"/>
      <c r="E156" s="313"/>
      <c r="F156" s="313"/>
      <c r="G156" s="313"/>
      <c r="H156" s="313"/>
      <c r="I156" s="313"/>
      <c r="J156" s="313"/>
      <c r="K156" s="313"/>
      <c r="L156" s="314"/>
    </row>
    <row r="157" spans="3:13" x14ac:dyDescent="0.3">
      <c r="C157" s="312"/>
      <c r="D157" s="313"/>
      <c r="E157" s="313"/>
      <c r="F157" s="313"/>
      <c r="G157" s="313"/>
      <c r="H157" s="313"/>
      <c r="I157" s="313"/>
      <c r="J157" s="313"/>
      <c r="K157" s="313"/>
      <c r="L157" s="314"/>
    </row>
    <row r="158" spans="3:13" x14ac:dyDescent="0.3">
      <c r="C158" s="312"/>
      <c r="D158" s="313"/>
      <c r="E158" s="313"/>
      <c r="F158" s="313"/>
      <c r="G158" s="313"/>
      <c r="H158" s="313"/>
      <c r="I158" s="313"/>
      <c r="J158" s="313"/>
      <c r="K158" s="313"/>
      <c r="L158" s="314"/>
    </row>
    <row r="159" spans="3:13" x14ac:dyDescent="0.3">
      <c r="C159" s="312"/>
      <c r="D159" s="313"/>
      <c r="E159" s="313"/>
      <c r="F159" s="313"/>
      <c r="G159" s="313"/>
      <c r="H159" s="313"/>
      <c r="I159" s="313"/>
      <c r="J159" s="313"/>
      <c r="K159" s="313"/>
      <c r="L159" s="314"/>
    </row>
    <row r="160" spans="3:13" x14ac:dyDescent="0.3">
      <c r="C160" s="312"/>
      <c r="D160" s="313"/>
      <c r="E160" s="313"/>
      <c r="F160" s="313"/>
      <c r="G160" s="313"/>
      <c r="H160" s="313"/>
      <c r="I160" s="313"/>
      <c r="J160" s="313"/>
      <c r="K160" s="313"/>
      <c r="L160" s="314"/>
    </row>
    <row r="161" spans="3:12" x14ac:dyDescent="0.3">
      <c r="C161" s="315"/>
      <c r="D161" s="316"/>
      <c r="E161" s="316"/>
      <c r="F161" s="316"/>
      <c r="G161" s="316"/>
      <c r="H161" s="316"/>
      <c r="I161" s="316"/>
      <c r="J161" s="316"/>
      <c r="K161" s="316"/>
      <c r="L161" s="317"/>
    </row>
  </sheetData>
  <sheetProtection algorithmName="SHA-512" hashValue="bR3NwSxRSIS+BPai5IC4Ee1GYFws+q1Ibtk+FhtHZX5HaGtMv/R3Dlz36BBOmvzSEQaS8CVnQ9sdqy2IN3NUjA==" saltValue="KseVmIx/jchioRslA7vpdQ==" spinCount="100000" sheet="1" selectLockedCells="1"/>
  <dataConsolidate/>
  <mergeCells count="86">
    <mergeCell ref="C142:L144"/>
    <mergeCell ref="C141:L141"/>
    <mergeCell ref="C28:L30"/>
    <mergeCell ref="C39:L39"/>
    <mergeCell ref="C41:L41"/>
    <mergeCell ref="C63:L63"/>
    <mergeCell ref="C56:L56"/>
    <mergeCell ref="C57:L57"/>
    <mergeCell ref="C60:L61"/>
    <mergeCell ref="C33:L34"/>
    <mergeCell ref="C37:L37"/>
    <mergeCell ref="C40:H40"/>
    <mergeCell ref="C42:L45"/>
    <mergeCell ref="C49:L49"/>
    <mergeCell ref="C53:L53"/>
    <mergeCell ref="C48:D48"/>
    <mergeCell ref="C47:L47"/>
    <mergeCell ref="C113:L113"/>
    <mergeCell ref="C110:L111"/>
    <mergeCell ref="C59:L59"/>
    <mergeCell ref="C68:L68"/>
    <mergeCell ref="C64:H64"/>
    <mergeCell ref="C76:D76"/>
    <mergeCell ref="C66:L66"/>
    <mergeCell ref="C65:L65"/>
    <mergeCell ref="C69:H69"/>
    <mergeCell ref="C73:L73"/>
    <mergeCell ref="C74:D74"/>
    <mergeCell ref="C75:L75"/>
    <mergeCell ref="C70:L70"/>
    <mergeCell ref="C99:L99"/>
    <mergeCell ref="J90:K90"/>
    <mergeCell ref="C135:L135"/>
    <mergeCell ref="C130:L130"/>
    <mergeCell ref="C134:L134"/>
    <mergeCell ref="C128:L128"/>
    <mergeCell ref="C131:D131"/>
    <mergeCell ref="C132:L132"/>
    <mergeCell ref="C133:D133"/>
    <mergeCell ref="C107:L107"/>
    <mergeCell ref="E90:F90"/>
    <mergeCell ref="C90:D90"/>
    <mergeCell ref="C127:L127"/>
    <mergeCell ref="C105:L105"/>
    <mergeCell ref="C125:L125"/>
    <mergeCell ref="C108:G108"/>
    <mergeCell ref="C120:G120"/>
    <mergeCell ref="C116:L117"/>
    <mergeCell ref="C122:L123"/>
    <mergeCell ref="C114:D114"/>
    <mergeCell ref="C119:L119"/>
    <mergeCell ref="C121:L121"/>
    <mergeCell ref="C115:L115"/>
    <mergeCell ref="C109:L109"/>
    <mergeCell ref="C52:D52"/>
    <mergeCell ref="C137:L137"/>
    <mergeCell ref="C85:L85"/>
    <mergeCell ref="C103:H103"/>
    <mergeCell ref="C87:L87"/>
    <mergeCell ref="C95:L95"/>
    <mergeCell ref="C88:D88"/>
    <mergeCell ref="C100:L100"/>
    <mergeCell ref="E88:F88"/>
    <mergeCell ref="J88:K88"/>
    <mergeCell ref="H88:I88"/>
    <mergeCell ref="C102:L102"/>
    <mergeCell ref="C92:D92"/>
    <mergeCell ref="E92:F92"/>
    <mergeCell ref="C94:L94"/>
    <mergeCell ref="C97:L97"/>
    <mergeCell ref="C149:L161"/>
    <mergeCell ref="C139:L139"/>
    <mergeCell ref="C138:L138"/>
    <mergeCell ref="C51:L51"/>
    <mergeCell ref="C126:D126"/>
    <mergeCell ref="C83:H83"/>
    <mergeCell ref="C84:L84"/>
    <mergeCell ref="C71:L71"/>
    <mergeCell ref="C80:L80"/>
    <mergeCell ref="C81:D81"/>
    <mergeCell ref="C82:L82"/>
    <mergeCell ref="C77:L77"/>
    <mergeCell ref="C78:L78"/>
    <mergeCell ref="C104:L104"/>
    <mergeCell ref="C98:D98"/>
    <mergeCell ref="H90:I90"/>
  </mergeCells>
  <dataValidations xWindow="388" yWindow="577" count="22">
    <dataValidation type="list" allowBlank="1" showInputMessage="1" showErrorMessage="1" error="Por favor, seleccione una de las opciones habilitadas en el menú desplegable." prompt="Para seleccionar una opción, por favor, pulse el icono de la flecha." sqref="C133:D133 C131:D131 C98:D98 C81:D81 C74:D74 C76:D76 C114:D114 C126:D126" xr:uid="{00000000-0002-0000-0200-000000000000}">
      <formula1>$C$3:$C$5</formula1>
    </dataValidation>
    <dataValidation type="textLength" operator="lessThanOrEqual" allowBlank="1" showInputMessage="1" showErrorMessage="1" error="Por favor, no sobrepasar los 2.000 caracteres establecidos" sqref="C42:L45" xr:uid="{00000000-0002-0000-0200-000001000000}">
      <formula1>L6</formula1>
    </dataValidation>
    <dataValidation type="textLength" operator="lessThanOrEqual" allowBlank="1" showInputMessage="1" showErrorMessage="1" error="Por favor, no sobrepasar los 400 caracteres establecidos" sqref="C57:L57" xr:uid="{00000000-0002-0000-0200-000002000000}">
      <formula1>L3</formula1>
    </dataValidation>
    <dataValidation type="textLength" operator="lessThanOrEqual" allowBlank="1" showInputMessage="1" showErrorMessage="1" error="Por favor, no sobrepasar los 400 caracteres establecidos" sqref="C66:L66" xr:uid="{00000000-0002-0000-0200-000003000000}">
      <formula1>L3</formula1>
    </dataValidation>
    <dataValidation type="textLength" operator="lessThanOrEqual" allowBlank="1" showInputMessage="1" showErrorMessage="1" error="Por favor, no sobrepasar los 400 caracteres establecidos" sqref="C71:L71" xr:uid="{00000000-0002-0000-0200-000004000000}">
      <formula1>L3</formula1>
    </dataValidation>
    <dataValidation type="textLength" operator="lessThanOrEqual" allowBlank="1" showInputMessage="1" showErrorMessage="1" error="Por favor, no sobrepasar los 400 caracteres establecidos" sqref="C78:L78" xr:uid="{00000000-0002-0000-0200-000005000000}">
      <formula1>L3</formula1>
    </dataValidation>
    <dataValidation type="textLength" operator="lessThanOrEqual" allowBlank="1" showInputMessage="1" showErrorMessage="1" error="Por favor, no sobrepasar los 400 caracteres establecidos" sqref="C85:L85" xr:uid="{00000000-0002-0000-0200-000006000000}">
      <formula1>L3</formula1>
    </dataValidation>
    <dataValidation type="textLength" operator="lessThanOrEqual" allowBlank="1" showInputMessage="1" showErrorMessage="1" error="Por favor, no sobrepasar los 400 caracteres establecidos" sqref="C95:L95" xr:uid="{00000000-0002-0000-0200-000007000000}">
      <formula1>L3</formula1>
    </dataValidation>
    <dataValidation type="textLength" operator="lessThanOrEqual" allowBlank="1" showInputMessage="1" showErrorMessage="1" error="Por favor, no sobrepasar los 400 caracteres establecidos" sqref="C100:L100" xr:uid="{00000000-0002-0000-0200-000008000000}">
      <formula1>L3</formula1>
    </dataValidation>
    <dataValidation type="textLength" operator="lessThanOrEqual" allowBlank="1" showInputMessage="1" showErrorMessage="1" error="Por favor, no sobrepasar los 400 caracteres establecidos" sqref="C105:L105" xr:uid="{00000000-0002-0000-0200-000009000000}">
      <formula1>L3</formula1>
    </dataValidation>
    <dataValidation type="textLength" operator="lessThanOrEqual" allowBlank="1" showInputMessage="1" showErrorMessage="1" error="Por favor, no sobrepasar los 400 caracteres establecidos" sqref="C128:L128" xr:uid="{00000000-0002-0000-0200-00000A000000}">
      <formula1>L3</formula1>
    </dataValidation>
    <dataValidation type="textLength" operator="lessThanOrEqual" allowBlank="1" showInputMessage="1" showErrorMessage="1" error="Por favor, no sobrepasar los 400 caracteres establecidos" sqref="C135:L135 C139:L139" xr:uid="{00000000-0002-0000-0200-00000B000000}">
      <formula1>L3</formula1>
    </dataValidation>
    <dataValidation type="list" allowBlank="1" showInputMessage="1" showErrorMessage="1" error="Por favor, seleccione una de las opciones habilitadas en el menú desplegable." prompt="Para seleccionar una opción, por favor, pulse el icono de la flecha." sqref="C120" xr:uid="{00000000-0002-0000-0200-00000C000000}">
      <formula1>$J$24:$J$27</formula1>
    </dataValidation>
    <dataValidation type="list" allowBlank="1" showInputMessage="1" showErrorMessage="1" error="Por favor, seleccione una de las opciones habilitadas en el menú desplegable." prompt="Para seleccionar una opción, por favor, pulse el icono de la flecha." sqref="C108:G108" xr:uid="{00000000-0002-0000-0200-00000D000000}">
      <formula1>$I$16:$I$21</formula1>
    </dataValidation>
    <dataValidation type="list" allowBlank="1" showInputMessage="1" showErrorMessage="1" error="Por favor, seleccione una de las opciones habilitadas en el menú desplegable." prompt="Para seleccionar una opción, por favor, pulse el icono de la flecha." sqref="C83:H83" xr:uid="{00000000-0002-0000-0200-00000E000000}">
      <formula1>$C$17:$C$19</formula1>
    </dataValidation>
    <dataValidation type="list" allowBlank="1" showInputMessage="1" showErrorMessage="1" error="Por favor, seleccione una de las opciones habilitadas en el menú desplegable." prompt="Para seleccionar una opción, por favor, pulse el icono de la flecha." sqref="C69" xr:uid="{00000000-0002-0000-0200-00000F000000}">
      <formula1>$H$10:$H$13</formula1>
    </dataValidation>
    <dataValidation type="list" allowBlank="1" showInputMessage="1" showErrorMessage="1" error="Por favor, seleccione una de las opciones habilitadas en el menú desplegable." prompt="Para seleccionar una opción, por favor, pulse el icono de la flecha." sqref="C64" xr:uid="{00000000-0002-0000-0200-000010000000}">
      <formula1>$N$10:$N$13</formula1>
    </dataValidation>
    <dataValidation type="list" allowBlank="1" showInputMessage="1" showErrorMessage="1" error="Por favor, seleccione una de las opciones habilitadas en el menú desplegable." prompt="Para seleccionar una opción, por favor, pulse el icono de la flecha." sqref="C40" xr:uid="{00000000-0002-0000-0200-000011000000}">
      <formula1>$E$3:$E$7</formula1>
    </dataValidation>
    <dataValidation type="textLength" operator="lessThanOrEqual" allowBlank="1" showInputMessage="1" showErrorMessage="1" error="Por favor, no sobrepasar los 1.000 caracteres establecidos" sqref="C122:L123 C116:L117 C110:L111 C60:L61 C149" xr:uid="{00000000-0002-0000-0200-000012000000}">
      <formula1>$L$4</formula1>
    </dataValidation>
    <dataValidation type="list" allowBlank="1" showInputMessage="1" showErrorMessage="1" error="Por favor, seleccione una de las opciones habilitadas en el menú desplegable." prompt="Para seleccionar una opción, por favor, pulse el icono de la flecha." sqref="C103:H103" xr:uid="{00000000-0002-0000-0200-000013000000}">
      <formula1>$C$22:$C$24</formula1>
    </dataValidation>
    <dataValidation type="whole" operator="greaterThanOrEqual" allowBlank="1" showInputMessage="1" showErrorMessage="1" error="Por favor, introduzca una cantidad" sqref="C48:D48 C55:K55" xr:uid="{00000000-0002-0000-0200-000014000000}">
      <formula1>0</formula1>
    </dataValidation>
    <dataValidation type="decimal" operator="greaterThanOrEqual" allowBlank="1" showInputMessage="1" showErrorMessage="1" error="Por favor, introduzca una cantidad" sqref="D50:E50 G50:H50 J50:K50" xr:uid="{00000000-0002-0000-0200-000015000000}">
      <formula1>0</formula1>
    </dataValidation>
  </dataValidations>
  <pageMargins left="0.31496062992125984" right="0.23622047244094491" top="0.31496062992125984" bottom="0.19685039370078741" header="0.27559055118110237" footer="0.31496062992125984"/>
  <pageSetup paperSize="9" scale="56" fitToHeight="0" orientation="portrait" r:id="rId1"/>
  <headerFooter>
    <oddFooter>&amp;L_x000D_&amp;1#&amp;"Calibri"&amp;10&amp;K000000 Clasificación: Interna&amp;C&amp;14Página &amp;P de &amp;N</oddFooter>
  </headerFooter>
  <rowBreaks count="3" manualBreakCount="3">
    <brk id="62" min="1" max="12" man="1"/>
    <brk id="96" min="1" max="12" man="1"/>
    <brk id="11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34998626667073579"/>
    <pageSetUpPr fitToPage="1"/>
  </sheetPr>
  <dimension ref="A1:O296"/>
  <sheetViews>
    <sheetView showGridLines="0" showRowColHeaders="0" tabSelected="1" topLeftCell="A106" zoomScale="80" zoomScaleNormal="80" workbookViewId="0">
      <selection activeCell="C119" sqref="C119:L119"/>
    </sheetView>
  </sheetViews>
  <sheetFormatPr baseColWidth="10" defaultColWidth="11.453125" defaultRowHeight="14" x14ac:dyDescent="0.3"/>
  <cols>
    <col min="1" max="1" width="7" style="4" customWidth="1"/>
    <col min="2" max="2" width="2.6328125" style="4" customWidth="1"/>
    <col min="3" max="7" width="16.08984375" style="4" customWidth="1"/>
    <col min="8" max="8" width="8.54296875" style="4" customWidth="1"/>
    <col min="9" max="9" width="9.54296875" style="4" customWidth="1"/>
    <col min="10" max="10" width="5.6328125" style="4" customWidth="1"/>
    <col min="11" max="11" width="16.08984375" style="4" customWidth="1"/>
    <col min="12" max="12" width="14.1796875" style="4" customWidth="1"/>
    <col min="13" max="13" width="2.6328125" style="4" hidden="1" customWidth="1"/>
    <col min="14" max="14" width="11.453125" style="4"/>
    <col min="15" max="15" width="19.81640625" style="4" customWidth="1"/>
    <col min="16" max="16384" width="11.453125" style="4"/>
  </cols>
  <sheetData>
    <row r="1" spans="1:14" ht="1.5" customHeight="1" x14ac:dyDescent="0.3"/>
    <row r="2" spans="1:14" hidden="1" x14ac:dyDescent="0.3">
      <c r="A2" s="64"/>
      <c r="B2" s="64"/>
      <c r="C2" s="96"/>
      <c r="D2" s="69"/>
      <c r="L2" s="19" t="s">
        <v>42</v>
      </c>
    </row>
    <row r="3" spans="1:14" hidden="1" x14ac:dyDescent="0.3">
      <c r="C3" s="20"/>
      <c r="L3" s="21">
        <v>200</v>
      </c>
    </row>
    <row r="4" spans="1:14" hidden="1" x14ac:dyDescent="0.3">
      <c r="C4" s="20" t="s">
        <v>91</v>
      </c>
      <c r="L4" s="21">
        <v>400</v>
      </c>
    </row>
    <row r="5" spans="1:14" hidden="1" x14ac:dyDescent="0.3">
      <c r="C5" s="20" t="s">
        <v>90</v>
      </c>
      <c r="L5" s="21">
        <v>1000</v>
      </c>
      <c r="N5" s="4" t="s">
        <v>85</v>
      </c>
    </row>
    <row r="6" spans="1:14" hidden="1" x14ac:dyDescent="0.3">
      <c r="L6" s="21">
        <v>1500</v>
      </c>
      <c r="N6" s="4" t="s">
        <v>85</v>
      </c>
    </row>
    <row r="7" spans="1:14" hidden="1" x14ac:dyDescent="0.3">
      <c r="L7" s="21">
        <v>2000</v>
      </c>
      <c r="N7" s="4" t="s">
        <v>85</v>
      </c>
    </row>
    <row r="8" spans="1:14" hidden="1" x14ac:dyDescent="0.3"/>
    <row r="9" spans="1:14" hidden="1" x14ac:dyDescent="0.3">
      <c r="E9" s="99"/>
      <c r="F9" s="99"/>
      <c r="G9" s="99"/>
      <c r="H9" s="99"/>
      <c r="I9" s="99"/>
      <c r="J9" s="99"/>
    </row>
    <row r="10" spans="1:14" hidden="1" x14ac:dyDescent="0.3">
      <c r="E10" s="99"/>
      <c r="F10" s="99"/>
      <c r="G10" s="99"/>
      <c r="H10" s="99"/>
      <c r="I10" s="99"/>
      <c r="J10" s="99"/>
    </row>
    <row r="11" spans="1:14" hidden="1" x14ac:dyDescent="0.3">
      <c r="E11" s="99"/>
      <c r="F11" s="99"/>
      <c r="G11" s="99"/>
      <c r="H11" s="99"/>
      <c r="I11" s="99"/>
      <c r="J11" s="99"/>
    </row>
    <row r="12" spans="1:14" ht="3" hidden="1" customHeight="1" x14ac:dyDescent="0.3">
      <c r="E12" s="99"/>
      <c r="F12" s="99"/>
      <c r="G12" s="99"/>
      <c r="H12" s="99"/>
      <c r="I12" s="99"/>
      <c r="J12" s="99"/>
      <c r="K12" s="99"/>
    </row>
    <row r="13" spans="1:14" hidden="1" x14ac:dyDescent="0.3">
      <c r="E13" s="99"/>
      <c r="F13" s="99"/>
      <c r="G13" s="99"/>
      <c r="H13" s="99"/>
      <c r="I13" s="99"/>
      <c r="J13" s="99"/>
      <c r="K13" s="99"/>
    </row>
    <row r="14" spans="1:14" hidden="1" x14ac:dyDescent="0.3">
      <c r="D14" s="99"/>
      <c r="E14" s="99"/>
      <c r="F14" s="99"/>
      <c r="G14" s="99"/>
      <c r="H14" s="99"/>
      <c r="I14" s="99"/>
      <c r="J14" s="99"/>
      <c r="K14" s="99"/>
    </row>
    <row r="15" spans="1:14" hidden="1" x14ac:dyDescent="0.3">
      <c r="C15" s="41"/>
      <c r="D15" s="42"/>
      <c r="E15" s="43"/>
      <c r="G15" s="41" t="s">
        <v>350</v>
      </c>
      <c r="H15" s="42"/>
      <c r="I15" s="43"/>
      <c r="J15" s="41"/>
      <c r="K15" s="42"/>
    </row>
    <row r="16" spans="1:14" hidden="1" x14ac:dyDescent="0.3">
      <c r="C16" s="13" t="s">
        <v>19</v>
      </c>
      <c r="D16" s="14"/>
      <c r="E16" s="17"/>
      <c r="G16" s="41" t="s">
        <v>351</v>
      </c>
      <c r="H16" s="42"/>
      <c r="I16" s="43"/>
      <c r="J16" s="41"/>
      <c r="K16" s="42"/>
    </row>
    <row r="17" spans="3:10" hidden="1" x14ac:dyDescent="0.3">
      <c r="C17" s="65" t="s">
        <v>259</v>
      </c>
      <c r="D17" s="73"/>
      <c r="E17" s="74"/>
      <c r="G17" s="13" t="s">
        <v>352</v>
      </c>
      <c r="H17" s="99"/>
      <c r="I17" s="99"/>
      <c r="J17" s="99"/>
    </row>
    <row r="18" spans="3:10" hidden="1" x14ac:dyDescent="0.3">
      <c r="C18" s="13" t="s">
        <v>298</v>
      </c>
      <c r="D18" s="14"/>
      <c r="E18" s="17"/>
      <c r="G18" s="99"/>
      <c r="H18" s="99"/>
      <c r="I18" s="99"/>
      <c r="J18" s="99"/>
    </row>
    <row r="19" spans="3:10" hidden="1" x14ac:dyDescent="0.3">
      <c r="C19" s="13" t="s">
        <v>17</v>
      </c>
      <c r="D19" s="14"/>
      <c r="E19" s="17"/>
      <c r="G19" s="99"/>
      <c r="H19" s="99"/>
      <c r="I19" s="99"/>
      <c r="J19" s="99"/>
    </row>
    <row r="20" spans="3:10" hidden="1" x14ac:dyDescent="0.3">
      <c r="C20" s="13" t="s">
        <v>20</v>
      </c>
      <c r="D20" s="73"/>
      <c r="E20" s="74"/>
      <c r="G20" s="99"/>
      <c r="H20" s="99"/>
      <c r="I20" s="99"/>
      <c r="J20" s="99"/>
    </row>
    <row r="21" spans="3:10" hidden="1" x14ac:dyDescent="0.3">
      <c r="C21" s="65" t="s">
        <v>18</v>
      </c>
      <c r="D21" s="14"/>
      <c r="E21" s="17"/>
      <c r="G21" s="99"/>
      <c r="H21" s="99"/>
      <c r="I21" s="99"/>
      <c r="J21" s="99"/>
    </row>
    <row r="22" spans="3:10" hidden="1" x14ac:dyDescent="0.3">
      <c r="C22" s="41" t="s">
        <v>25</v>
      </c>
      <c r="D22" s="73"/>
      <c r="E22" s="74"/>
      <c r="G22" s="99"/>
      <c r="H22" s="99"/>
      <c r="I22" s="99"/>
      <c r="J22" s="99"/>
    </row>
    <row r="23" spans="3:10" hidden="1" x14ac:dyDescent="0.3">
      <c r="C23" s="13" t="s">
        <v>248</v>
      </c>
      <c r="D23" s="14"/>
      <c r="E23" s="17"/>
      <c r="G23" s="99"/>
      <c r="H23" s="99"/>
      <c r="I23" s="99"/>
      <c r="J23" s="99"/>
    </row>
    <row r="24" spans="3:10" hidden="1" x14ac:dyDescent="0.3">
      <c r="C24" s="13" t="s">
        <v>24</v>
      </c>
      <c r="D24" s="14"/>
      <c r="E24" s="17"/>
      <c r="G24" s="125"/>
    </row>
    <row r="25" spans="3:10" hidden="1" x14ac:dyDescent="0.3">
      <c r="C25" s="24" t="s">
        <v>299</v>
      </c>
      <c r="D25" s="14"/>
      <c r="E25" s="17"/>
      <c r="G25" s="13"/>
      <c r="H25" s="14"/>
      <c r="I25" s="14"/>
      <c r="J25" s="17"/>
    </row>
    <row r="26" spans="3:10" hidden="1" x14ac:dyDescent="0.3">
      <c r="C26" s="13" t="s">
        <v>31</v>
      </c>
      <c r="D26" s="14"/>
      <c r="E26" s="17"/>
      <c r="G26" s="13" t="s">
        <v>91</v>
      </c>
      <c r="H26" s="14"/>
      <c r="I26" s="14"/>
      <c r="J26" s="17"/>
    </row>
    <row r="27" spans="3:10" hidden="1" x14ac:dyDescent="0.3">
      <c r="C27" s="13" t="s">
        <v>300</v>
      </c>
      <c r="D27" s="14"/>
      <c r="E27" s="17"/>
      <c r="G27" s="13" t="s">
        <v>90</v>
      </c>
      <c r="H27" s="14"/>
      <c r="I27" s="14"/>
      <c r="J27" s="17"/>
    </row>
    <row r="28" spans="3:10" hidden="1" x14ac:dyDescent="0.3"/>
    <row r="29" spans="3:10" hidden="1" x14ac:dyDescent="0.3"/>
    <row r="30" spans="3:10" hidden="1" x14ac:dyDescent="0.3"/>
    <row r="31" spans="3:10" hidden="1" x14ac:dyDescent="0.3"/>
    <row r="32" spans="3:10" hidden="1" x14ac:dyDescent="0.3"/>
    <row r="33" spans="1:15" hidden="1" x14ac:dyDescent="0.3">
      <c r="A33" s="64"/>
      <c r="B33" s="64"/>
    </row>
    <row r="34" spans="1:15" ht="19.5" customHeight="1" x14ac:dyDescent="0.3">
      <c r="B34" s="227"/>
      <c r="C34" s="367" t="s">
        <v>240</v>
      </c>
      <c r="D34" s="368"/>
      <c r="E34" s="368"/>
      <c r="F34" s="368"/>
      <c r="G34" s="368"/>
      <c r="H34" s="368"/>
      <c r="I34" s="368"/>
      <c r="J34" s="368"/>
      <c r="K34" s="368"/>
      <c r="L34" s="368"/>
      <c r="M34" s="228"/>
      <c r="N34" s="228"/>
      <c r="O34" s="229"/>
    </row>
    <row r="35" spans="1:15" ht="15" customHeight="1" x14ac:dyDescent="0.3">
      <c r="B35" s="230"/>
      <c r="C35" s="369"/>
      <c r="D35" s="370"/>
      <c r="E35" s="370"/>
      <c r="F35" s="370"/>
      <c r="G35" s="370"/>
      <c r="H35" s="370"/>
      <c r="I35" s="370"/>
      <c r="J35" s="370"/>
      <c r="K35" s="370"/>
      <c r="L35" s="370"/>
      <c r="O35" s="231"/>
    </row>
    <row r="36" spans="1:15" ht="20.149999999999999" customHeight="1" x14ac:dyDescent="0.3">
      <c r="B36" s="235"/>
      <c r="C36" s="371"/>
      <c r="D36" s="372"/>
      <c r="E36" s="372"/>
      <c r="F36" s="372"/>
      <c r="G36" s="372"/>
      <c r="H36" s="372"/>
      <c r="I36" s="372"/>
      <c r="J36" s="372"/>
      <c r="K36" s="372"/>
      <c r="L36" s="372"/>
      <c r="M36" s="236"/>
      <c r="N36" s="236"/>
      <c r="O36" s="237"/>
    </row>
    <row r="37" spans="1:15" ht="15.75" customHeight="1" x14ac:dyDescent="0.3">
      <c r="B37" s="230"/>
      <c r="O37" s="231"/>
    </row>
    <row r="38" spans="1:15" x14ac:dyDescent="0.3">
      <c r="B38" s="230"/>
      <c r="O38" s="231"/>
    </row>
    <row r="39" spans="1:15" ht="15" customHeight="1" x14ac:dyDescent="0.3">
      <c r="B39" s="230"/>
      <c r="C39" s="366" t="s">
        <v>0</v>
      </c>
      <c r="D39" s="366"/>
      <c r="E39" s="366"/>
      <c r="F39" s="366"/>
      <c r="G39" s="366"/>
      <c r="H39" s="366"/>
      <c r="I39" s="366"/>
      <c r="J39" s="366"/>
      <c r="K39" s="366"/>
      <c r="L39" s="366"/>
      <c r="O39" s="231"/>
    </row>
    <row r="40" spans="1:15" s="8" customFormat="1" ht="18.75" customHeight="1" x14ac:dyDescent="0.4">
      <c r="B40" s="232"/>
      <c r="C40" s="366"/>
      <c r="D40" s="366"/>
      <c r="E40" s="366"/>
      <c r="F40" s="366"/>
      <c r="G40" s="366"/>
      <c r="H40" s="366"/>
      <c r="I40" s="366"/>
      <c r="J40" s="366"/>
      <c r="K40" s="366"/>
      <c r="L40" s="366"/>
      <c r="O40" s="233"/>
    </row>
    <row r="41" spans="1:15" s="8" customFormat="1" ht="18" x14ac:dyDescent="0.4">
      <c r="B41" s="232"/>
      <c r="D41" s="33"/>
      <c r="E41" s="33"/>
      <c r="F41" s="33"/>
      <c r="G41" s="33"/>
      <c r="H41" s="33"/>
      <c r="I41" s="33"/>
      <c r="J41" s="33"/>
      <c r="K41" s="33"/>
      <c r="L41" s="33"/>
      <c r="O41" s="233"/>
    </row>
    <row r="42" spans="1:15" s="8" customFormat="1" ht="18" x14ac:dyDescent="0.4">
      <c r="B42" s="232"/>
      <c r="D42" s="33"/>
      <c r="E42" s="33"/>
      <c r="F42" s="33"/>
      <c r="G42" s="34"/>
      <c r="H42" s="9"/>
      <c r="I42" s="33"/>
      <c r="J42" s="33"/>
      <c r="K42" s="33"/>
      <c r="L42" s="33"/>
      <c r="O42" s="233"/>
    </row>
    <row r="43" spans="1:15" s="8" customFormat="1" ht="18.75" customHeight="1" x14ac:dyDescent="0.4">
      <c r="B43" s="232"/>
      <c r="C43" s="373" t="s">
        <v>292</v>
      </c>
      <c r="D43" s="373"/>
      <c r="E43" s="373"/>
      <c r="F43" s="373"/>
      <c r="G43" s="373"/>
      <c r="H43" s="373"/>
      <c r="I43" s="373"/>
      <c r="J43" s="373"/>
      <c r="K43" s="373"/>
      <c r="L43" s="373"/>
      <c r="O43" s="233"/>
    </row>
    <row r="44" spans="1:15" s="8" customFormat="1" ht="25.5" customHeight="1" x14ac:dyDescent="0.4">
      <c r="B44" s="232"/>
      <c r="D44" s="33"/>
      <c r="E44" s="33"/>
      <c r="F44" s="33"/>
      <c r="G44" s="33"/>
      <c r="H44" s="33"/>
      <c r="I44" s="33"/>
      <c r="J44" s="33"/>
      <c r="K44" s="33"/>
      <c r="L44" s="33"/>
      <c r="O44" s="233"/>
    </row>
    <row r="45" spans="1:15" ht="30" customHeight="1" x14ac:dyDescent="0.4">
      <c r="A45" s="8"/>
      <c r="B45" s="232"/>
      <c r="C45" s="283" t="s">
        <v>158</v>
      </c>
      <c r="D45" s="283"/>
      <c r="E45" s="283"/>
      <c r="F45" s="283"/>
      <c r="G45" s="283"/>
      <c r="H45" s="283"/>
      <c r="I45" s="283"/>
      <c r="J45" s="283"/>
      <c r="K45" s="283"/>
      <c r="L45" s="283"/>
      <c r="O45" s="231"/>
    </row>
    <row r="46" spans="1:15" ht="30" customHeight="1" x14ac:dyDescent="0.4">
      <c r="A46" s="8"/>
      <c r="B46" s="232"/>
      <c r="C46" s="374"/>
      <c r="D46" s="375"/>
      <c r="E46" s="375"/>
      <c r="F46" s="375"/>
      <c r="G46" s="375"/>
      <c r="H46" s="375"/>
      <c r="I46" s="375"/>
      <c r="J46" s="375"/>
      <c r="K46" s="375"/>
      <c r="L46" s="376"/>
      <c r="O46" s="231"/>
    </row>
    <row r="47" spans="1:15" ht="9" customHeight="1" x14ac:dyDescent="0.4">
      <c r="A47" s="8"/>
      <c r="B47" s="232"/>
      <c r="C47" s="35"/>
      <c r="D47" s="35"/>
      <c r="E47" s="35"/>
      <c r="F47" s="35"/>
      <c r="G47" s="35"/>
      <c r="H47" s="35"/>
      <c r="I47" s="35"/>
      <c r="J47" s="35"/>
      <c r="K47" s="35"/>
      <c r="L47" s="35"/>
      <c r="O47" s="231"/>
    </row>
    <row r="48" spans="1:15" ht="30" customHeight="1" x14ac:dyDescent="0.4">
      <c r="A48" s="8"/>
      <c r="B48" s="232"/>
      <c r="C48" s="283" t="s">
        <v>309</v>
      </c>
      <c r="D48" s="283"/>
      <c r="E48" s="283"/>
      <c r="F48" s="283"/>
      <c r="G48" s="283"/>
      <c r="H48" s="283"/>
      <c r="I48" s="283"/>
      <c r="J48" s="283"/>
      <c r="K48" s="283"/>
      <c r="L48" s="283"/>
      <c r="O48" s="231"/>
    </row>
    <row r="49" spans="1:15" ht="99.9" customHeight="1" x14ac:dyDescent="0.4">
      <c r="A49" s="8"/>
      <c r="B49" s="232"/>
      <c r="C49" s="343"/>
      <c r="D49" s="344"/>
      <c r="E49" s="344"/>
      <c r="F49" s="344"/>
      <c r="G49" s="344"/>
      <c r="H49" s="344"/>
      <c r="I49" s="344"/>
      <c r="J49" s="344"/>
      <c r="K49" s="344"/>
      <c r="L49" s="345"/>
      <c r="O49" s="231"/>
    </row>
    <row r="50" spans="1:15" ht="99.9" customHeight="1" x14ac:dyDescent="0.4">
      <c r="A50" s="8"/>
      <c r="B50" s="232"/>
      <c r="C50" s="350"/>
      <c r="D50" s="351"/>
      <c r="E50" s="351"/>
      <c r="F50" s="351"/>
      <c r="G50" s="351"/>
      <c r="H50" s="351"/>
      <c r="I50" s="351"/>
      <c r="J50" s="351"/>
      <c r="K50" s="351"/>
      <c r="L50" s="352"/>
      <c r="O50" s="231"/>
    </row>
    <row r="51" spans="1:15" ht="99.9" customHeight="1" x14ac:dyDescent="0.4">
      <c r="A51" s="8"/>
      <c r="B51" s="232"/>
      <c r="C51" s="350"/>
      <c r="D51" s="351"/>
      <c r="E51" s="351"/>
      <c r="F51" s="351"/>
      <c r="G51" s="351"/>
      <c r="H51" s="351"/>
      <c r="I51" s="351"/>
      <c r="J51" s="351"/>
      <c r="K51" s="351"/>
      <c r="L51" s="352"/>
      <c r="O51" s="231"/>
    </row>
    <row r="52" spans="1:15" ht="99.9" customHeight="1" x14ac:dyDescent="0.4">
      <c r="A52" s="8"/>
      <c r="B52" s="238"/>
      <c r="C52" s="346"/>
      <c r="D52" s="347"/>
      <c r="E52" s="347"/>
      <c r="F52" s="347"/>
      <c r="G52" s="347"/>
      <c r="H52" s="347"/>
      <c r="I52" s="347"/>
      <c r="J52" s="347"/>
      <c r="K52" s="347"/>
      <c r="L52" s="348"/>
      <c r="M52" s="236"/>
      <c r="N52" s="236"/>
      <c r="O52" s="237"/>
    </row>
    <row r="53" spans="1:15" ht="20.149999999999999" customHeight="1" x14ac:dyDescent="0.4">
      <c r="A53" s="8"/>
      <c r="B53" s="232"/>
      <c r="C53" s="35"/>
      <c r="D53" s="35"/>
      <c r="E53" s="35"/>
      <c r="F53" s="35"/>
      <c r="G53" s="35"/>
      <c r="H53" s="35"/>
      <c r="I53" s="35"/>
      <c r="J53" s="35"/>
      <c r="K53" s="35"/>
      <c r="L53" s="35"/>
      <c r="O53" s="231"/>
    </row>
    <row r="54" spans="1:15" ht="35.15" customHeight="1" x14ac:dyDescent="0.4">
      <c r="A54" s="8"/>
      <c r="B54" s="232"/>
      <c r="C54" s="283" t="s">
        <v>310</v>
      </c>
      <c r="D54" s="283"/>
      <c r="E54" s="283"/>
      <c r="F54" s="283"/>
      <c r="G54" s="283"/>
      <c r="H54" s="283"/>
      <c r="I54" s="283"/>
      <c r="J54" s="283"/>
      <c r="K54" s="283"/>
      <c r="L54" s="283"/>
      <c r="O54" s="231"/>
    </row>
    <row r="55" spans="1:15" ht="35.15" customHeight="1" x14ac:dyDescent="0.4">
      <c r="A55" s="8"/>
      <c r="B55" s="232"/>
      <c r="C55" s="319"/>
      <c r="D55" s="321"/>
      <c r="E55" s="321"/>
      <c r="F55" s="320"/>
      <c r="G55" s="101"/>
      <c r="H55" s="101"/>
      <c r="I55" s="101"/>
      <c r="J55" s="101"/>
      <c r="K55" s="101"/>
      <c r="L55" s="101"/>
      <c r="O55" s="231"/>
    </row>
    <row r="56" spans="1:15" ht="16.5" customHeight="1" x14ac:dyDescent="0.4">
      <c r="A56" s="8"/>
      <c r="B56" s="232"/>
      <c r="O56" s="231"/>
    </row>
    <row r="57" spans="1:15" ht="20.149999999999999" customHeight="1" x14ac:dyDescent="0.4">
      <c r="A57" s="8"/>
      <c r="B57" s="232"/>
      <c r="C57" s="283" t="s">
        <v>382</v>
      </c>
      <c r="D57" s="283"/>
      <c r="E57" s="283"/>
      <c r="F57" s="283"/>
      <c r="G57" s="283"/>
      <c r="H57" s="283"/>
      <c r="I57" s="283"/>
      <c r="J57" s="283"/>
      <c r="K57" s="283"/>
      <c r="L57" s="283"/>
      <c r="O57" s="231"/>
    </row>
    <row r="58" spans="1:15" ht="20.149999999999999" customHeight="1" x14ac:dyDescent="0.4">
      <c r="A58" s="8"/>
      <c r="B58" s="232"/>
      <c r="C58" s="378"/>
      <c r="D58" s="379"/>
      <c r="E58" s="380"/>
      <c r="F58" s="35"/>
      <c r="G58" s="35"/>
      <c r="H58" s="35"/>
      <c r="I58" s="35"/>
      <c r="J58" s="35"/>
      <c r="K58" s="35"/>
      <c r="O58" s="231"/>
    </row>
    <row r="59" spans="1:15" ht="20.149999999999999" customHeight="1" x14ac:dyDescent="0.4">
      <c r="A59" s="8"/>
      <c r="B59" s="232"/>
      <c r="O59" s="231"/>
    </row>
    <row r="60" spans="1:15" ht="20.149999999999999" customHeight="1" x14ac:dyDescent="0.4">
      <c r="A60" s="8"/>
      <c r="B60" s="232"/>
      <c r="C60" s="284" t="s">
        <v>383</v>
      </c>
      <c r="D60" s="284"/>
      <c r="E60" s="284"/>
      <c r="F60" s="284"/>
      <c r="G60" s="284"/>
      <c r="H60" s="284"/>
      <c r="I60" s="284"/>
      <c r="J60" s="284"/>
      <c r="K60" s="284"/>
      <c r="L60" s="284"/>
      <c r="O60" s="231"/>
    </row>
    <row r="61" spans="1:15" ht="45" customHeight="1" x14ac:dyDescent="0.4">
      <c r="A61" s="8"/>
      <c r="B61" s="232"/>
      <c r="C61" s="280"/>
      <c r="D61" s="281"/>
      <c r="E61" s="281"/>
      <c r="F61" s="281"/>
      <c r="G61" s="281"/>
      <c r="H61" s="281"/>
      <c r="I61" s="281"/>
      <c r="J61" s="281"/>
      <c r="K61" s="281"/>
      <c r="L61" s="282"/>
      <c r="O61" s="231"/>
    </row>
    <row r="62" spans="1:15" ht="20.149999999999999" customHeight="1" x14ac:dyDescent="0.4">
      <c r="A62" s="8"/>
      <c r="B62" s="232"/>
      <c r="C62" s="35"/>
      <c r="D62" s="35"/>
      <c r="E62" s="35"/>
      <c r="F62" s="35"/>
      <c r="G62" s="35"/>
      <c r="H62" s="35"/>
      <c r="I62" s="35"/>
      <c r="J62" s="35"/>
      <c r="K62" s="35"/>
      <c r="L62" s="35"/>
      <c r="O62" s="231"/>
    </row>
    <row r="63" spans="1:15" ht="50.15" customHeight="1" x14ac:dyDescent="0.4">
      <c r="A63" s="8"/>
      <c r="B63" s="232"/>
      <c r="C63" s="283" t="s">
        <v>384</v>
      </c>
      <c r="D63" s="283"/>
      <c r="E63" s="283"/>
      <c r="F63" s="283"/>
      <c r="G63" s="283"/>
      <c r="H63" s="283"/>
      <c r="I63" s="283"/>
      <c r="J63" s="283"/>
      <c r="K63" s="283"/>
      <c r="L63" s="283"/>
      <c r="O63" s="231"/>
    </row>
    <row r="64" spans="1:15" ht="99.9" customHeight="1" x14ac:dyDescent="0.4">
      <c r="A64" s="8"/>
      <c r="B64" s="232"/>
      <c r="C64" s="343"/>
      <c r="D64" s="344"/>
      <c r="E64" s="344"/>
      <c r="F64" s="344"/>
      <c r="G64" s="344"/>
      <c r="H64" s="344"/>
      <c r="I64" s="344"/>
      <c r="J64" s="344"/>
      <c r="K64" s="344"/>
      <c r="L64" s="345"/>
      <c r="O64" s="231"/>
    </row>
    <row r="65" spans="1:15" ht="99.9" customHeight="1" x14ac:dyDescent="0.4">
      <c r="A65" s="8"/>
      <c r="B65" s="232"/>
      <c r="C65" s="350"/>
      <c r="D65" s="351"/>
      <c r="E65" s="351"/>
      <c r="F65" s="351"/>
      <c r="G65" s="351"/>
      <c r="H65" s="351"/>
      <c r="I65" s="351"/>
      <c r="J65" s="351"/>
      <c r="K65" s="351"/>
      <c r="L65" s="352"/>
      <c r="O65" s="231"/>
    </row>
    <row r="66" spans="1:15" ht="99.9" customHeight="1" x14ac:dyDescent="0.4">
      <c r="A66" s="8"/>
      <c r="B66" s="232"/>
      <c r="C66" s="350"/>
      <c r="D66" s="351"/>
      <c r="E66" s="351"/>
      <c r="F66" s="351"/>
      <c r="G66" s="351"/>
      <c r="H66" s="351"/>
      <c r="I66" s="351"/>
      <c r="J66" s="351"/>
      <c r="K66" s="351"/>
      <c r="L66" s="352"/>
      <c r="O66" s="231"/>
    </row>
    <row r="67" spans="1:15" ht="99.9" customHeight="1" x14ac:dyDescent="0.4">
      <c r="A67" s="8"/>
      <c r="B67" s="232"/>
      <c r="C67" s="346"/>
      <c r="D67" s="347"/>
      <c r="E67" s="347"/>
      <c r="F67" s="347"/>
      <c r="G67" s="347"/>
      <c r="H67" s="347"/>
      <c r="I67" s="347"/>
      <c r="J67" s="347"/>
      <c r="K67" s="347"/>
      <c r="L67" s="348"/>
      <c r="O67" s="231"/>
    </row>
    <row r="68" spans="1:15" ht="20.149999999999999" customHeight="1" x14ac:dyDescent="0.4">
      <c r="A68" s="8"/>
      <c r="B68" s="232"/>
      <c r="C68" s="35"/>
      <c r="D68" s="35"/>
      <c r="E68" s="35"/>
      <c r="F68" s="35"/>
      <c r="G68" s="35"/>
      <c r="H68" s="35"/>
      <c r="I68" s="35"/>
      <c r="J68" s="35"/>
      <c r="K68" s="35"/>
      <c r="L68" s="35"/>
      <c r="O68" s="231"/>
    </row>
    <row r="69" spans="1:15" ht="34.5" customHeight="1" x14ac:dyDescent="0.4">
      <c r="A69" s="8"/>
      <c r="B69" s="232"/>
      <c r="C69" s="283" t="s">
        <v>311</v>
      </c>
      <c r="D69" s="283"/>
      <c r="E69" s="283"/>
      <c r="F69" s="283"/>
      <c r="G69" s="283"/>
      <c r="H69" s="283"/>
      <c r="I69" s="283"/>
      <c r="J69" s="283"/>
      <c r="K69" s="283"/>
      <c r="L69" s="283"/>
      <c r="O69" s="231"/>
    </row>
    <row r="70" spans="1:15" ht="30" customHeight="1" x14ac:dyDescent="0.4">
      <c r="A70" s="8"/>
      <c r="B70" s="232"/>
      <c r="C70" s="377" t="s">
        <v>16</v>
      </c>
      <c r="D70" s="377"/>
      <c r="E70" s="278"/>
      <c r="F70" s="279"/>
      <c r="H70" s="377" t="s">
        <v>45</v>
      </c>
      <c r="I70" s="377"/>
      <c r="J70" s="306"/>
      <c r="K70" s="306"/>
      <c r="L70" s="306"/>
      <c r="O70" s="231"/>
    </row>
    <row r="71" spans="1:15" ht="20.149999999999999" customHeight="1" x14ac:dyDescent="0.4">
      <c r="A71" s="8"/>
      <c r="B71" s="232"/>
      <c r="C71" s="35"/>
      <c r="D71" s="35"/>
      <c r="E71" s="35"/>
      <c r="F71" s="35"/>
      <c r="G71" s="35"/>
      <c r="H71" s="35"/>
      <c r="I71" s="35"/>
      <c r="J71" s="35"/>
      <c r="K71" s="35"/>
      <c r="L71" s="35"/>
      <c r="O71" s="231"/>
    </row>
    <row r="72" spans="1:15" ht="115.5" customHeight="1" x14ac:dyDescent="0.4">
      <c r="A72" s="8"/>
      <c r="B72" s="232"/>
      <c r="C72" s="283" t="s">
        <v>324</v>
      </c>
      <c r="D72" s="283"/>
      <c r="E72" s="283"/>
      <c r="F72" s="283"/>
      <c r="G72" s="283"/>
      <c r="H72" s="283"/>
      <c r="I72" s="283"/>
      <c r="J72" s="283"/>
      <c r="K72" s="283"/>
      <c r="L72" s="283"/>
      <c r="O72" s="231"/>
    </row>
    <row r="73" spans="1:15" ht="69" customHeight="1" x14ac:dyDescent="0.4">
      <c r="A73" s="8"/>
      <c r="B73" s="232"/>
      <c r="C73" s="357" t="s">
        <v>260</v>
      </c>
      <c r="D73" s="357"/>
      <c r="E73" s="357"/>
      <c r="F73" s="357" t="s">
        <v>325</v>
      </c>
      <c r="G73" s="357"/>
      <c r="H73" s="357" t="s">
        <v>385</v>
      </c>
      <c r="I73" s="357"/>
      <c r="J73" s="357"/>
      <c r="K73" s="357" t="s">
        <v>323</v>
      </c>
      <c r="L73" s="357"/>
      <c r="M73" s="357"/>
      <c r="N73" s="357" t="s">
        <v>115</v>
      </c>
      <c r="O73" s="357"/>
    </row>
    <row r="74" spans="1:15" ht="80.150000000000006" customHeight="1" x14ac:dyDescent="0.4">
      <c r="A74" s="8"/>
      <c r="B74" s="232"/>
      <c r="C74" s="354"/>
      <c r="D74" s="354"/>
      <c r="E74" s="354"/>
      <c r="F74" s="355"/>
      <c r="G74" s="355"/>
      <c r="H74" s="361"/>
      <c r="I74" s="362"/>
      <c r="J74" s="363"/>
      <c r="K74" s="355"/>
      <c r="L74" s="355"/>
      <c r="M74" s="355"/>
      <c r="N74" s="355"/>
      <c r="O74" s="355"/>
    </row>
    <row r="75" spans="1:15" ht="80.150000000000006" customHeight="1" x14ac:dyDescent="0.4">
      <c r="A75" s="8"/>
      <c r="B75" s="232"/>
      <c r="C75" s="354"/>
      <c r="D75" s="354"/>
      <c r="E75" s="354"/>
      <c r="F75" s="355"/>
      <c r="G75" s="355"/>
      <c r="H75" s="361"/>
      <c r="I75" s="362"/>
      <c r="J75" s="363"/>
      <c r="K75" s="355"/>
      <c r="L75" s="355"/>
      <c r="M75" s="355"/>
      <c r="N75" s="355"/>
      <c r="O75" s="355"/>
    </row>
    <row r="76" spans="1:15" ht="80.150000000000006" customHeight="1" x14ac:dyDescent="0.4">
      <c r="A76" s="8"/>
      <c r="B76" s="232"/>
      <c r="C76" s="354"/>
      <c r="D76" s="354"/>
      <c r="E76" s="354"/>
      <c r="F76" s="355"/>
      <c r="G76" s="355"/>
      <c r="H76" s="361"/>
      <c r="I76" s="362"/>
      <c r="J76" s="363"/>
      <c r="K76" s="355"/>
      <c r="L76" s="355"/>
      <c r="M76" s="355"/>
      <c r="N76" s="355"/>
      <c r="O76" s="355"/>
    </row>
    <row r="77" spans="1:15" ht="80.150000000000006" customHeight="1" x14ac:dyDescent="0.4">
      <c r="A77" s="8"/>
      <c r="B77" s="232"/>
      <c r="C77" s="354"/>
      <c r="D77" s="354"/>
      <c r="E77" s="354"/>
      <c r="F77" s="355"/>
      <c r="G77" s="355"/>
      <c r="H77" s="361"/>
      <c r="I77" s="362"/>
      <c r="J77" s="363"/>
      <c r="K77" s="355"/>
      <c r="L77" s="355"/>
      <c r="M77" s="355"/>
      <c r="N77" s="355"/>
      <c r="O77" s="355"/>
    </row>
    <row r="78" spans="1:15" ht="80.150000000000006" customHeight="1" x14ac:dyDescent="0.4">
      <c r="A78" s="8"/>
      <c r="B78" s="232"/>
      <c r="C78" s="354"/>
      <c r="D78" s="354"/>
      <c r="E78" s="354"/>
      <c r="F78" s="355"/>
      <c r="G78" s="355"/>
      <c r="H78" s="361"/>
      <c r="I78" s="362"/>
      <c r="J78" s="363"/>
      <c r="K78" s="355"/>
      <c r="L78" s="355"/>
      <c r="M78" s="355"/>
      <c r="N78" s="355"/>
      <c r="O78" s="355"/>
    </row>
    <row r="79" spans="1:15" ht="80.150000000000006" customHeight="1" x14ac:dyDescent="0.4">
      <c r="A79" s="8"/>
      <c r="B79" s="232"/>
      <c r="C79" s="354"/>
      <c r="D79" s="354"/>
      <c r="E79" s="354"/>
      <c r="F79" s="355"/>
      <c r="G79" s="355"/>
      <c r="H79" s="361"/>
      <c r="I79" s="362"/>
      <c r="J79" s="363"/>
      <c r="K79" s="355"/>
      <c r="L79" s="355"/>
      <c r="M79" s="355"/>
      <c r="N79" s="355"/>
      <c r="O79" s="355"/>
    </row>
    <row r="80" spans="1:15" ht="3" customHeight="1" x14ac:dyDescent="0.4">
      <c r="A80" s="8"/>
      <c r="B80" s="232"/>
      <c r="O80" s="231"/>
    </row>
    <row r="81" spans="1:15" ht="6" customHeight="1" x14ac:dyDescent="0.4">
      <c r="A81" s="8"/>
      <c r="B81" s="232"/>
      <c r="C81" s="386"/>
      <c r="D81" s="386"/>
      <c r="E81" s="386"/>
      <c r="F81" s="386"/>
      <c r="G81" s="386"/>
      <c r="H81" s="386"/>
      <c r="I81" s="386"/>
      <c r="J81" s="386"/>
      <c r="K81" s="386"/>
      <c r="L81" s="386"/>
      <c r="O81" s="231"/>
    </row>
    <row r="82" spans="1:15" ht="2.4" customHeight="1" x14ac:dyDescent="0.4">
      <c r="A82" s="8"/>
      <c r="B82" s="232"/>
      <c r="O82" s="231"/>
    </row>
    <row r="83" spans="1:15" ht="48.75" customHeight="1" x14ac:dyDescent="0.4">
      <c r="A83" s="8"/>
      <c r="B83" s="232"/>
      <c r="C83" s="357" t="s">
        <v>265</v>
      </c>
      <c r="D83" s="357"/>
      <c r="E83" s="357"/>
      <c r="F83" s="357"/>
      <c r="G83" s="357"/>
      <c r="H83" s="357"/>
      <c r="I83" s="357"/>
      <c r="J83" s="357"/>
      <c r="K83" s="357" t="s">
        <v>108</v>
      </c>
      <c r="L83" s="357"/>
      <c r="M83" s="357" t="s">
        <v>109</v>
      </c>
      <c r="N83" s="357"/>
      <c r="O83" s="357"/>
    </row>
    <row r="84" spans="1:15" ht="35.15" customHeight="1" x14ac:dyDescent="0.4">
      <c r="A84" s="8"/>
      <c r="B84" s="232"/>
      <c r="C84" s="355"/>
      <c r="D84" s="355"/>
      <c r="E84" s="355"/>
      <c r="F84" s="355"/>
      <c r="G84" s="355"/>
      <c r="H84" s="355"/>
      <c r="I84" s="355"/>
      <c r="J84" s="355"/>
      <c r="K84" s="364"/>
      <c r="L84" s="365"/>
      <c r="M84" s="358"/>
      <c r="N84" s="359"/>
      <c r="O84" s="360"/>
    </row>
    <row r="85" spans="1:15" ht="35.15" customHeight="1" x14ac:dyDescent="0.4">
      <c r="A85" s="8"/>
      <c r="B85" s="232"/>
      <c r="C85" s="355"/>
      <c r="D85" s="355"/>
      <c r="E85" s="355"/>
      <c r="F85" s="355"/>
      <c r="G85" s="355"/>
      <c r="H85" s="355"/>
      <c r="I85" s="355"/>
      <c r="J85" s="355"/>
      <c r="K85" s="364"/>
      <c r="L85" s="365"/>
      <c r="M85" s="358"/>
      <c r="N85" s="359"/>
      <c r="O85" s="360"/>
    </row>
    <row r="86" spans="1:15" ht="35.15" customHeight="1" x14ac:dyDescent="0.4">
      <c r="A86" s="8"/>
      <c r="B86" s="232"/>
      <c r="C86" s="355"/>
      <c r="D86" s="355"/>
      <c r="E86" s="355"/>
      <c r="F86" s="355"/>
      <c r="G86" s="355"/>
      <c r="H86" s="355"/>
      <c r="I86" s="355"/>
      <c r="J86" s="355"/>
      <c r="K86" s="364"/>
      <c r="L86" s="365"/>
      <c r="M86" s="358"/>
      <c r="N86" s="359"/>
      <c r="O86" s="360"/>
    </row>
    <row r="87" spans="1:15" ht="35.15" customHeight="1" x14ac:dyDescent="0.4">
      <c r="A87" s="8"/>
      <c r="B87" s="232"/>
      <c r="C87" s="355"/>
      <c r="D87" s="355"/>
      <c r="E87" s="355"/>
      <c r="F87" s="355"/>
      <c r="G87" s="355"/>
      <c r="H87" s="355"/>
      <c r="I87" s="355"/>
      <c r="J87" s="355"/>
      <c r="K87" s="364"/>
      <c r="L87" s="365"/>
      <c r="M87" s="358"/>
      <c r="N87" s="359"/>
      <c r="O87" s="360"/>
    </row>
    <row r="88" spans="1:15" ht="35.15" customHeight="1" x14ac:dyDescent="0.4">
      <c r="A88" s="8"/>
      <c r="B88" s="232"/>
      <c r="C88" s="355"/>
      <c r="D88" s="355"/>
      <c r="E88" s="355"/>
      <c r="F88" s="355"/>
      <c r="G88" s="355"/>
      <c r="H88" s="355"/>
      <c r="I88" s="355"/>
      <c r="J88" s="355"/>
      <c r="K88" s="364"/>
      <c r="L88" s="365"/>
      <c r="M88" s="358"/>
      <c r="N88" s="359"/>
      <c r="O88" s="360"/>
    </row>
    <row r="89" spans="1:15" ht="35.15" customHeight="1" x14ac:dyDescent="0.4">
      <c r="A89" s="8"/>
      <c r="B89" s="232"/>
      <c r="C89" s="355"/>
      <c r="D89" s="355"/>
      <c r="E89" s="355"/>
      <c r="F89" s="355"/>
      <c r="G89" s="355"/>
      <c r="H89" s="355"/>
      <c r="I89" s="355"/>
      <c r="J89" s="355"/>
      <c r="K89" s="364"/>
      <c r="L89" s="365"/>
      <c r="M89" s="358"/>
      <c r="N89" s="359"/>
      <c r="O89" s="360"/>
    </row>
    <row r="90" spans="1:15" ht="35.15" customHeight="1" x14ac:dyDescent="0.4">
      <c r="A90" s="8"/>
      <c r="B90" s="232"/>
      <c r="C90" s="355"/>
      <c r="D90" s="355"/>
      <c r="E90" s="355"/>
      <c r="F90" s="355"/>
      <c r="G90" s="355"/>
      <c r="H90" s="355"/>
      <c r="I90" s="355"/>
      <c r="J90" s="355"/>
      <c r="K90" s="364"/>
      <c r="L90" s="365"/>
      <c r="M90" s="358"/>
      <c r="N90" s="359"/>
      <c r="O90" s="360"/>
    </row>
    <row r="91" spans="1:15" ht="35.15" customHeight="1" x14ac:dyDescent="0.4">
      <c r="A91" s="8"/>
      <c r="B91" s="232"/>
      <c r="C91" s="355"/>
      <c r="D91" s="355"/>
      <c r="E91" s="355"/>
      <c r="F91" s="355"/>
      <c r="G91" s="355"/>
      <c r="H91" s="355"/>
      <c r="I91" s="355"/>
      <c r="J91" s="355"/>
      <c r="K91" s="364"/>
      <c r="L91" s="365"/>
      <c r="M91" s="358"/>
      <c r="N91" s="359"/>
      <c r="O91" s="360"/>
    </row>
    <row r="92" spans="1:15" ht="35.15" customHeight="1" x14ac:dyDescent="0.4">
      <c r="A92" s="8"/>
      <c r="B92" s="232"/>
      <c r="C92" s="355"/>
      <c r="D92" s="355"/>
      <c r="E92" s="355"/>
      <c r="F92" s="355"/>
      <c r="G92" s="355"/>
      <c r="H92" s="355"/>
      <c r="I92" s="355"/>
      <c r="J92" s="355"/>
      <c r="K92" s="364"/>
      <c r="L92" s="365"/>
      <c r="M92" s="358"/>
      <c r="N92" s="359"/>
      <c r="O92" s="360"/>
    </row>
    <row r="93" spans="1:15" ht="35.15" customHeight="1" x14ac:dyDescent="0.4">
      <c r="A93" s="8"/>
      <c r="B93" s="232"/>
      <c r="C93" s="355"/>
      <c r="D93" s="355"/>
      <c r="E93" s="355"/>
      <c r="F93" s="355"/>
      <c r="G93" s="355"/>
      <c r="H93" s="355"/>
      <c r="I93" s="355"/>
      <c r="J93" s="355"/>
      <c r="K93" s="364"/>
      <c r="L93" s="365"/>
      <c r="M93" s="358"/>
      <c r="N93" s="359"/>
      <c r="O93" s="360"/>
    </row>
    <row r="94" spans="1:15" ht="30" customHeight="1" x14ac:dyDescent="0.4">
      <c r="A94" s="8"/>
      <c r="B94" s="232"/>
      <c r="C94" s="284" t="s">
        <v>266</v>
      </c>
      <c r="D94" s="284"/>
      <c r="E94" s="284"/>
      <c r="F94" s="284"/>
      <c r="G94" s="284"/>
      <c r="H94" s="284"/>
      <c r="I94" s="284"/>
      <c r="J94" s="284"/>
      <c r="K94" s="284"/>
      <c r="L94" s="284"/>
      <c r="O94" s="231"/>
    </row>
    <row r="95" spans="1:15" s="99" customFormat="1" ht="99.9" customHeight="1" x14ac:dyDescent="0.4">
      <c r="A95" s="8"/>
      <c r="B95" s="232"/>
      <c r="C95" s="296"/>
      <c r="D95" s="296"/>
      <c r="E95" s="296"/>
      <c r="F95" s="296"/>
      <c r="G95" s="296"/>
      <c r="H95" s="296"/>
      <c r="I95" s="296"/>
      <c r="J95" s="296"/>
      <c r="K95" s="296"/>
      <c r="L95" s="296"/>
      <c r="O95" s="234"/>
    </row>
    <row r="96" spans="1:15" s="99" customFormat="1" ht="99.9" customHeight="1" x14ac:dyDescent="0.4">
      <c r="A96" s="8"/>
      <c r="B96" s="232"/>
      <c r="C96" s="296"/>
      <c r="D96" s="296"/>
      <c r="E96" s="296"/>
      <c r="F96" s="296"/>
      <c r="G96" s="296"/>
      <c r="H96" s="296"/>
      <c r="I96" s="296"/>
      <c r="J96" s="296"/>
      <c r="K96" s="296"/>
      <c r="L96" s="296"/>
      <c r="O96" s="234"/>
    </row>
    <row r="97" spans="1:15" s="99" customFormat="1" ht="99.9" customHeight="1" x14ac:dyDescent="0.4">
      <c r="A97" s="8"/>
      <c r="B97" s="232"/>
      <c r="C97" s="296"/>
      <c r="D97" s="296"/>
      <c r="E97" s="296"/>
      <c r="F97" s="296"/>
      <c r="G97" s="296"/>
      <c r="H97" s="296"/>
      <c r="I97" s="296"/>
      <c r="J97" s="296"/>
      <c r="K97" s="296"/>
      <c r="L97" s="296"/>
      <c r="O97" s="234"/>
    </row>
    <row r="98" spans="1:15" s="99" customFormat="1" ht="99.9" customHeight="1" x14ac:dyDescent="0.4">
      <c r="A98" s="8"/>
      <c r="B98" s="232"/>
      <c r="C98" s="296"/>
      <c r="D98" s="296"/>
      <c r="E98" s="296"/>
      <c r="F98" s="296"/>
      <c r="G98" s="296"/>
      <c r="H98" s="296"/>
      <c r="I98" s="296"/>
      <c r="J98" s="296"/>
      <c r="K98" s="296"/>
      <c r="L98" s="296"/>
      <c r="O98" s="234"/>
    </row>
    <row r="99" spans="1:15" ht="15.75" customHeight="1" x14ac:dyDescent="0.4">
      <c r="A99" s="8"/>
      <c r="B99" s="232"/>
      <c r="C99" s="105"/>
      <c r="D99" s="35"/>
      <c r="E99" s="35"/>
      <c r="F99" s="35"/>
      <c r="G99" s="35"/>
      <c r="H99" s="35"/>
      <c r="I99" s="35"/>
      <c r="J99" s="35"/>
      <c r="K99" s="35"/>
      <c r="L99" s="35"/>
      <c r="O99" s="231"/>
    </row>
    <row r="100" spans="1:15" ht="50.15" customHeight="1" x14ac:dyDescent="0.4">
      <c r="A100" s="8"/>
      <c r="B100" s="232"/>
      <c r="C100" s="283" t="s">
        <v>370</v>
      </c>
      <c r="D100" s="283"/>
      <c r="E100" s="283"/>
      <c r="F100" s="283"/>
      <c r="G100" s="283"/>
      <c r="H100" s="283"/>
      <c r="I100" s="283"/>
      <c r="J100" s="283"/>
      <c r="K100" s="283"/>
      <c r="L100" s="283"/>
      <c r="M100" s="8"/>
      <c r="O100" s="231"/>
    </row>
    <row r="101" spans="1:15" ht="80.150000000000006" customHeight="1" x14ac:dyDescent="0.4">
      <c r="A101" s="8"/>
      <c r="B101" s="232"/>
      <c r="C101" s="296"/>
      <c r="D101" s="296"/>
      <c r="E101" s="296"/>
      <c r="F101" s="296"/>
      <c r="G101" s="296"/>
      <c r="H101" s="296"/>
      <c r="I101" s="296"/>
      <c r="J101" s="296"/>
      <c r="K101" s="296"/>
      <c r="L101" s="296"/>
      <c r="M101" s="8"/>
      <c r="O101" s="231"/>
    </row>
    <row r="102" spans="1:15" ht="20.149999999999999" customHeight="1" x14ac:dyDescent="0.4">
      <c r="A102" s="8"/>
      <c r="B102" s="232"/>
      <c r="C102" s="35"/>
      <c r="D102" s="35"/>
      <c r="E102" s="35"/>
      <c r="F102" s="35"/>
      <c r="G102" s="35"/>
      <c r="H102" s="35"/>
      <c r="I102" s="35"/>
      <c r="J102" s="35"/>
      <c r="K102" s="35"/>
      <c r="L102" s="35"/>
      <c r="O102" s="231"/>
    </row>
    <row r="103" spans="1:15" ht="50" customHeight="1" x14ac:dyDescent="0.4">
      <c r="A103" s="8"/>
      <c r="B103" s="232"/>
      <c r="C103" s="322" t="s">
        <v>312</v>
      </c>
      <c r="D103" s="322"/>
      <c r="E103" s="322"/>
      <c r="F103" s="322"/>
      <c r="G103" s="322"/>
      <c r="H103" s="322"/>
      <c r="I103" s="322"/>
      <c r="J103" s="322"/>
      <c r="K103" s="322"/>
      <c r="L103" s="322"/>
      <c r="O103" s="231"/>
    </row>
    <row r="104" spans="1:15" ht="35.15" customHeight="1" x14ac:dyDescent="0.4">
      <c r="A104" s="8"/>
      <c r="B104" s="232"/>
      <c r="C104" s="277"/>
      <c r="D104" s="277"/>
      <c r="E104" s="102"/>
      <c r="F104" s="102"/>
      <c r="G104" s="103"/>
      <c r="H104" s="103"/>
      <c r="I104" s="103"/>
      <c r="J104" s="103"/>
      <c r="K104" s="103"/>
      <c r="L104" s="103"/>
      <c r="O104" s="231"/>
    </row>
    <row r="105" spans="1:15" ht="30" customHeight="1" x14ac:dyDescent="0.4">
      <c r="A105" s="8"/>
      <c r="B105" s="232"/>
      <c r="C105" s="284" t="s">
        <v>41</v>
      </c>
      <c r="D105" s="284"/>
      <c r="E105" s="284"/>
      <c r="F105" s="284"/>
      <c r="G105" s="284"/>
      <c r="H105" s="284"/>
      <c r="I105" s="284"/>
      <c r="J105" s="284"/>
      <c r="K105" s="284"/>
      <c r="L105" s="284"/>
      <c r="O105" s="231"/>
    </row>
    <row r="106" spans="1:15" ht="99.9" customHeight="1" x14ac:dyDescent="0.4">
      <c r="A106" s="8"/>
      <c r="B106" s="232"/>
      <c r="C106" s="296"/>
      <c r="D106" s="296"/>
      <c r="E106" s="296"/>
      <c r="F106" s="296"/>
      <c r="G106" s="296"/>
      <c r="H106" s="296"/>
      <c r="I106" s="296"/>
      <c r="J106" s="296"/>
      <c r="K106" s="296"/>
      <c r="L106" s="296"/>
      <c r="O106" s="231"/>
    </row>
    <row r="107" spans="1:15" ht="99.9" customHeight="1" x14ac:dyDescent="0.4">
      <c r="A107" s="8"/>
      <c r="B107" s="232"/>
      <c r="C107" s="296"/>
      <c r="D107" s="296"/>
      <c r="E107" s="296"/>
      <c r="F107" s="296"/>
      <c r="G107" s="296"/>
      <c r="H107" s="296"/>
      <c r="I107" s="296"/>
      <c r="J107" s="296"/>
      <c r="K107" s="296"/>
      <c r="L107" s="296"/>
      <c r="O107" s="231"/>
    </row>
    <row r="108" spans="1:15" ht="20.149999999999999" customHeight="1" x14ac:dyDescent="0.4">
      <c r="A108" s="8"/>
      <c r="B108" s="232"/>
      <c r="C108" s="35"/>
      <c r="D108" s="35"/>
      <c r="E108" s="35"/>
      <c r="F108" s="35"/>
      <c r="G108" s="35"/>
      <c r="H108" s="35"/>
      <c r="I108" s="35"/>
      <c r="J108" s="35"/>
      <c r="K108" s="35"/>
      <c r="L108" s="35"/>
      <c r="O108" s="231"/>
    </row>
    <row r="109" spans="1:15" ht="69.900000000000006" customHeight="1" x14ac:dyDescent="0.4">
      <c r="A109" s="8"/>
      <c r="B109" s="232"/>
      <c r="C109" s="283" t="s">
        <v>313</v>
      </c>
      <c r="D109" s="283"/>
      <c r="E109" s="283"/>
      <c r="F109" s="283"/>
      <c r="G109" s="283"/>
      <c r="H109" s="283"/>
      <c r="I109" s="283"/>
      <c r="J109" s="283"/>
      <c r="K109" s="283"/>
      <c r="L109" s="283"/>
      <c r="O109" s="231"/>
    </row>
    <row r="110" spans="1:15" ht="35.15" customHeight="1" x14ac:dyDescent="0.4">
      <c r="A110" s="8"/>
      <c r="B110" s="232"/>
      <c r="C110" s="277"/>
      <c r="D110" s="277"/>
      <c r="E110" s="102"/>
      <c r="F110" s="102"/>
      <c r="G110" s="103"/>
      <c r="H110" s="103"/>
      <c r="I110" s="103"/>
      <c r="J110" s="103"/>
      <c r="K110" s="103"/>
      <c r="L110" s="103"/>
      <c r="O110" s="231"/>
    </row>
    <row r="111" spans="1:15" ht="30" customHeight="1" x14ac:dyDescent="0.4">
      <c r="A111" s="8"/>
      <c r="B111" s="232"/>
      <c r="C111" s="284" t="s">
        <v>43</v>
      </c>
      <c r="D111" s="284"/>
      <c r="E111" s="284"/>
      <c r="F111" s="284"/>
      <c r="G111" s="284"/>
      <c r="H111" s="284"/>
      <c r="I111" s="284"/>
      <c r="J111" s="284"/>
      <c r="K111" s="284"/>
      <c r="L111" s="284"/>
      <c r="O111" s="231"/>
    </row>
    <row r="112" spans="1:15" ht="99.9" customHeight="1" x14ac:dyDescent="0.4">
      <c r="A112" s="8"/>
      <c r="B112" s="232"/>
      <c r="C112" s="296"/>
      <c r="D112" s="296"/>
      <c r="E112" s="296"/>
      <c r="F112" s="296"/>
      <c r="G112" s="296"/>
      <c r="H112" s="296"/>
      <c r="I112" s="296"/>
      <c r="J112" s="296"/>
      <c r="K112" s="296"/>
      <c r="L112" s="296"/>
      <c r="O112" s="231"/>
    </row>
    <row r="113" spans="1:15" ht="99.9" customHeight="1" x14ac:dyDescent="0.4">
      <c r="A113" s="8"/>
      <c r="B113" s="232"/>
      <c r="C113" s="296"/>
      <c r="D113" s="296"/>
      <c r="E113" s="296"/>
      <c r="F113" s="296"/>
      <c r="G113" s="296"/>
      <c r="H113" s="296"/>
      <c r="I113" s="296"/>
      <c r="J113" s="296"/>
      <c r="K113" s="296"/>
      <c r="L113" s="296"/>
      <c r="O113" s="231"/>
    </row>
    <row r="114" spans="1:15" ht="18" x14ac:dyDescent="0.4">
      <c r="A114" s="8"/>
      <c r="B114" s="232"/>
      <c r="O114" s="231"/>
    </row>
    <row r="115" spans="1:15" ht="81" customHeight="1" x14ac:dyDescent="0.4">
      <c r="A115" s="8"/>
      <c r="B115" s="232"/>
      <c r="C115" s="356" t="s">
        <v>353</v>
      </c>
      <c r="D115" s="356"/>
      <c r="E115" s="356"/>
      <c r="F115" s="356"/>
      <c r="G115" s="356"/>
      <c r="H115" s="356"/>
      <c r="I115" s="356"/>
      <c r="J115" s="356"/>
      <c r="K115" s="356"/>
      <c r="L115" s="356"/>
      <c r="O115" s="231"/>
    </row>
    <row r="116" spans="1:15" ht="100.25" customHeight="1" x14ac:dyDescent="0.4">
      <c r="A116" s="8"/>
      <c r="B116" s="232"/>
      <c r="C116" s="387" t="s">
        <v>314</v>
      </c>
      <c r="D116" s="387"/>
      <c r="E116" s="387"/>
      <c r="F116" s="387"/>
      <c r="G116" s="387"/>
      <c r="H116" s="387"/>
      <c r="I116" s="387"/>
      <c r="J116" s="387"/>
      <c r="K116" s="387"/>
      <c r="L116" s="387"/>
      <c r="O116" s="231"/>
    </row>
    <row r="117" spans="1:15" ht="130.25" customHeight="1" x14ac:dyDescent="0.4">
      <c r="A117" s="8"/>
      <c r="B117" s="232"/>
      <c r="C117" s="383" t="s">
        <v>315</v>
      </c>
      <c r="D117" s="383"/>
      <c r="E117" s="383"/>
      <c r="F117" s="383"/>
      <c r="G117" s="383"/>
      <c r="H117" s="383"/>
      <c r="I117" s="383"/>
      <c r="J117" s="383"/>
      <c r="K117" s="383"/>
      <c r="L117" s="383"/>
      <c r="O117" s="231"/>
    </row>
    <row r="118" spans="1:15" ht="30" customHeight="1" x14ac:dyDescent="0.4">
      <c r="A118" s="8"/>
      <c r="B118" s="232"/>
      <c r="C118" s="284" t="s">
        <v>29</v>
      </c>
      <c r="D118" s="284"/>
      <c r="E118" s="284"/>
      <c r="F118" s="284"/>
      <c r="G118" s="284"/>
      <c r="H118" s="284"/>
      <c r="I118" s="284"/>
      <c r="J118" s="284"/>
      <c r="K118" s="284"/>
      <c r="L118" s="284"/>
      <c r="O118" s="231"/>
    </row>
    <row r="119" spans="1:15" ht="80.150000000000006" customHeight="1" x14ac:dyDescent="0.4">
      <c r="A119" s="8"/>
      <c r="B119" s="232"/>
      <c r="C119" s="296"/>
      <c r="D119" s="296"/>
      <c r="E119" s="296"/>
      <c r="F119" s="296"/>
      <c r="G119" s="296"/>
      <c r="H119" s="296"/>
      <c r="I119" s="296"/>
      <c r="J119" s="296"/>
      <c r="K119" s="296"/>
      <c r="L119" s="296"/>
      <c r="M119" s="8"/>
      <c r="O119" s="231"/>
    </row>
    <row r="120" spans="1:15" ht="18" x14ac:dyDescent="0.4">
      <c r="A120" s="8"/>
      <c r="B120" s="232"/>
      <c r="O120" s="231"/>
    </row>
    <row r="121" spans="1:15" ht="75" customHeight="1" x14ac:dyDescent="0.4">
      <c r="A121" s="8"/>
      <c r="B121" s="232"/>
      <c r="C121" s="356" t="s">
        <v>393</v>
      </c>
      <c r="D121" s="356"/>
      <c r="E121" s="356"/>
      <c r="F121" s="356"/>
      <c r="G121" s="356"/>
      <c r="H121" s="356"/>
      <c r="I121" s="356"/>
      <c r="J121" s="356"/>
      <c r="K121" s="356"/>
      <c r="L121" s="356"/>
      <c r="O121" s="231"/>
    </row>
    <row r="122" spans="1:15" ht="31.25" customHeight="1" x14ac:dyDescent="0.4">
      <c r="A122" s="8"/>
      <c r="B122" s="232"/>
      <c r="C122" s="383" t="s">
        <v>391</v>
      </c>
      <c r="D122" s="383"/>
      <c r="E122" s="383"/>
      <c r="F122" s="383"/>
      <c r="G122" s="383"/>
      <c r="H122" s="383"/>
      <c r="I122" s="383"/>
      <c r="J122" s="383"/>
      <c r="K122" s="383"/>
      <c r="L122" s="383"/>
      <c r="O122" s="231"/>
    </row>
    <row r="123" spans="1:15" ht="18" x14ac:dyDescent="0.4">
      <c r="A123" s="8"/>
      <c r="B123" s="232"/>
      <c r="C123" s="384" t="s">
        <v>390</v>
      </c>
      <c r="D123" s="385"/>
      <c r="E123" s="385"/>
      <c r="F123" s="385"/>
      <c r="G123" s="385"/>
      <c r="H123" s="385"/>
      <c r="I123" s="385"/>
      <c r="J123" s="385"/>
      <c r="K123" s="385"/>
      <c r="L123" s="385"/>
      <c r="O123" s="231"/>
    </row>
    <row r="124" spans="1:15" ht="6" customHeight="1" x14ac:dyDescent="0.4">
      <c r="A124" s="8"/>
      <c r="B124" s="232"/>
      <c r="C124" s="217"/>
      <c r="D124" s="217"/>
      <c r="E124" s="217"/>
      <c r="F124" s="217"/>
      <c r="G124" s="217"/>
      <c r="H124" s="217"/>
      <c r="I124" s="217"/>
      <c r="J124" s="217"/>
      <c r="K124" s="217"/>
      <c r="L124" s="217"/>
      <c r="O124" s="231"/>
    </row>
    <row r="125" spans="1:15" ht="12.75" customHeight="1" x14ac:dyDescent="0.4">
      <c r="A125" s="8"/>
      <c r="B125" s="232"/>
      <c r="C125" s="217"/>
      <c r="D125" s="217"/>
      <c r="E125" s="217"/>
      <c r="F125" s="217"/>
      <c r="G125" s="217"/>
      <c r="H125" s="217"/>
      <c r="I125" s="217"/>
      <c r="J125" s="217"/>
      <c r="K125" s="217"/>
      <c r="L125" s="217"/>
      <c r="O125" s="231"/>
    </row>
    <row r="126" spans="1:15" ht="25.5" customHeight="1" x14ac:dyDescent="0.4">
      <c r="A126" s="8"/>
      <c r="B126" s="232"/>
      <c r="C126" s="277"/>
      <c r="D126" s="277"/>
      <c r="E126" s="277"/>
      <c r="F126" s="277"/>
      <c r="G126" s="223"/>
      <c r="H126" s="223"/>
      <c r="I126" s="223"/>
      <c r="J126" s="223"/>
      <c r="K126" s="223"/>
      <c r="L126" s="223"/>
      <c r="O126" s="231"/>
    </row>
    <row r="127" spans="1:15" ht="12.75" customHeight="1" x14ac:dyDescent="0.4">
      <c r="A127" s="8"/>
      <c r="B127" s="232"/>
      <c r="C127" s="223"/>
      <c r="D127" s="223"/>
      <c r="E127" s="223"/>
      <c r="F127" s="223"/>
      <c r="G127" s="223"/>
      <c r="H127" s="223"/>
      <c r="I127" s="223"/>
      <c r="J127" s="223"/>
      <c r="K127" s="223"/>
      <c r="L127" s="223"/>
      <c r="O127" s="231"/>
    </row>
    <row r="128" spans="1:15" ht="18" customHeight="1" x14ac:dyDescent="0.4">
      <c r="A128" s="8"/>
      <c r="B128" s="232"/>
      <c r="C128" s="381" t="s">
        <v>357</v>
      </c>
      <c r="D128" s="381"/>
      <c r="E128" s="381"/>
      <c r="F128" s="381"/>
      <c r="G128" s="381"/>
      <c r="H128" s="381"/>
      <c r="I128" s="381"/>
      <c r="J128" s="381"/>
      <c r="K128" s="381"/>
      <c r="L128" s="381"/>
      <c r="O128" s="231"/>
    </row>
    <row r="129" spans="1:15" ht="235.5" customHeight="1" x14ac:dyDescent="0.4">
      <c r="A129" s="8"/>
      <c r="B129" s="232"/>
      <c r="C129" s="381"/>
      <c r="D129" s="381"/>
      <c r="E129" s="381"/>
      <c r="F129" s="381"/>
      <c r="G129" s="381"/>
      <c r="H129" s="381"/>
      <c r="I129" s="381"/>
      <c r="J129" s="381"/>
      <c r="K129" s="381"/>
      <c r="L129" s="381"/>
      <c r="O129" s="231"/>
    </row>
    <row r="130" spans="1:15" ht="18" x14ac:dyDescent="0.4">
      <c r="A130" s="8"/>
      <c r="B130" s="232"/>
      <c r="C130" s="284" t="s">
        <v>29</v>
      </c>
      <c r="D130" s="284"/>
      <c r="E130" s="284"/>
      <c r="F130" s="284"/>
      <c r="G130" s="284"/>
      <c r="H130" s="284"/>
      <c r="I130" s="284"/>
      <c r="J130" s="284"/>
      <c r="K130" s="284"/>
      <c r="L130" s="284"/>
      <c r="O130" s="231"/>
    </row>
    <row r="131" spans="1:15" ht="93.75" customHeight="1" x14ac:dyDescent="0.4">
      <c r="A131" s="8"/>
      <c r="B131" s="232"/>
      <c r="C131" s="382"/>
      <c r="D131" s="382"/>
      <c r="E131" s="382"/>
      <c r="F131" s="382"/>
      <c r="G131" s="382"/>
      <c r="H131" s="382"/>
      <c r="I131" s="382"/>
      <c r="J131" s="382"/>
      <c r="K131" s="382"/>
      <c r="L131" s="382"/>
      <c r="O131" s="231"/>
    </row>
    <row r="132" spans="1:15" ht="18" x14ac:dyDescent="0.4">
      <c r="A132" s="8"/>
      <c r="B132" s="232"/>
      <c r="O132" s="231"/>
    </row>
    <row r="133" spans="1:15" ht="44.25" customHeight="1" x14ac:dyDescent="0.4">
      <c r="A133" s="8"/>
      <c r="B133" s="232"/>
      <c r="C133" s="283" t="s">
        <v>364</v>
      </c>
      <c r="D133" s="283"/>
      <c r="E133" s="283"/>
      <c r="F133" s="283"/>
      <c r="G133" s="283"/>
      <c r="H133" s="283"/>
      <c r="I133" s="283"/>
      <c r="J133" s="283"/>
      <c r="K133" s="283"/>
      <c r="L133" s="283"/>
      <c r="O133" s="231"/>
    </row>
    <row r="134" spans="1:15" ht="24" customHeight="1" x14ac:dyDescent="0.4">
      <c r="A134" s="8"/>
      <c r="B134" s="232"/>
      <c r="C134" s="277"/>
      <c r="D134" s="277"/>
      <c r="E134" s="102"/>
      <c r="F134" s="102"/>
      <c r="G134" s="104"/>
      <c r="H134" s="104"/>
      <c r="I134" s="104"/>
      <c r="J134" s="104"/>
      <c r="K134" s="104"/>
      <c r="L134" s="104"/>
      <c r="O134" s="231"/>
    </row>
    <row r="135" spans="1:15" ht="12.75" customHeight="1" x14ac:dyDescent="0.4">
      <c r="A135" s="8"/>
      <c r="B135" s="232"/>
      <c r="O135" s="231"/>
    </row>
    <row r="136" spans="1:15" ht="31.5" customHeight="1" x14ac:dyDescent="0.4">
      <c r="A136" s="8"/>
      <c r="B136" s="232"/>
      <c r="C136" s="284" t="s">
        <v>43</v>
      </c>
      <c r="D136" s="284"/>
      <c r="E136" s="284"/>
      <c r="F136" s="284"/>
      <c r="G136" s="284"/>
      <c r="H136" s="284"/>
      <c r="I136" s="284"/>
      <c r="J136" s="284"/>
      <c r="K136" s="284"/>
      <c r="L136" s="284"/>
      <c r="O136" s="231"/>
    </row>
    <row r="137" spans="1:15" ht="121.5" customHeight="1" x14ac:dyDescent="0.4">
      <c r="A137" s="8"/>
      <c r="B137" s="232"/>
      <c r="C137" s="296" t="s">
        <v>400</v>
      </c>
      <c r="D137" s="296"/>
      <c r="E137" s="296"/>
      <c r="F137" s="296"/>
      <c r="G137" s="296"/>
      <c r="H137" s="296"/>
      <c r="I137" s="296"/>
      <c r="J137" s="296"/>
      <c r="K137" s="296"/>
      <c r="L137" s="296"/>
      <c r="O137" s="231"/>
    </row>
    <row r="138" spans="1:15" ht="75" customHeight="1" x14ac:dyDescent="0.4">
      <c r="A138" s="8"/>
      <c r="B138" s="232"/>
      <c r="C138" s="296"/>
      <c r="D138" s="296"/>
      <c r="E138" s="296"/>
      <c r="F138" s="296"/>
      <c r="G138" s="296"/>
      <c r="H138" s="296"/>
      <c r="I138" s="296"/>
      <c r="J138" s="296"/>
      <c r="K138" s="296"/>
      <c r="L138" s="296"/>
      <c r="O138" s="231"/>
    </row>
    <row r="139" spans="1:15" ht="18" x14ac:dyDescent="0.4">
      <c r="A139" s="8"/>
      <c r="B139" s="232"/>
      <c r="O139" s="231"/>
    </row>
    <row r="140" spans="1:15" ht="18" x14ac:dyDescent="0.4">
      <c r="A140" s="8"/>
      <c r="B140" s="232"/>
      <c r="O140" s="231"/>
    </row>
    <row r="141" spans="1:15" ht="18" x14ac:dyDescent="0.4">
      <c r="A141" s="8"/>
      <c r="B141" s="232"/>
      <c r="O141" s="231"/>
    </row>
    <row r="142" spans="1:15" ht="18" x14ac:dyDescent="0.4">
      <c r="A142" s="8"/>
      <c r="B142" s="232"/>
      <c r="O142" s="231"/>
    </row>
    <row r="143" spans="1:15" ht="18" x14ac:dyDescent="0.4">
      <c r="A143" s="8"/>
      <c r="B143" s="232"/>
      <c r="O143" s="231"/>
    </row>
    <row r="144" spans="1:15" x14ac:dyDescent="0.3">
      <c r="B144" s="230"/>
      <c r="O144" s="231"/>
    </row>
    <row r="145" spans="2:15" x14ac:dyDescent="0.3">
      <c r="B145" s="230"/>
      <c r="O145" s="231"/>
    </row>
    <row r="146" spans="2:15" x14ac:dyDescent="0.3">
      <c r="B146" s="230"/>
      <c r="O146" s="231"/>
    </row>
    <row r="147" spans="2:15" x14ac:dyDescent="0.3">
      <c r="B147" s="230"/>
      <c r="O147" s="231"/>
    </row>
    <row r="148" spans="2:15" x14ac:dyDescent="0.3">
      <c r="B148" s="230"/>
      <c r="O148" s="231"/>
    </row>
    <row r="149" spans="2:15" x14ac:dyDescent="0.3">
      <c r="B149" s="230"/>
      <c r="O149" s="231"/>
    </row>
    <row r="150" spans="2:15" x14ac:dyDescent="0.3">
      <c r="B150" s="230"/>
      <c r="O150" s="231"/>
    </row>
    <row r="151" spans="2:15" x14ac:dyDescent="0.3">
      <c r="B151" s="230"/>
      <c r="O151" s="231"/>
    </row>
    <row r="152" spans="2:15" x14ac:dyDescent="0.3">
      <c r="B152" s="230"/>
      <c r="O152" s="231"/>
    </row>
    <row r="153" spans="2:15" x14ac:dyDescent="0.3">
      <c r="B153" s="230"/>
      <c r="O153" s="231"/>
    </row>
    <row r="154" spans="2:15" x14ac:dyDescent="0.3">
      <c r="B154" s="230"/>
      <c r="O154" s="231"/>
    </row>
    <row r="155" spans="2:15" x14ac:dyDescent="0.3">
      <c r="B155" s="230"/>
      <c r="O155" s="231"/>
    </row>
    <row r="156" spans="2:15" x14ac:dyDescent="0.3">
      <c r="B156" s="230"/>
      <c r="O156" s="231"/>
    </row>
    <row r="157" spans="2:15" x14ac:dyDescent="0.3">
      <c r="B157" s="230"/>
      <c r="O157" s="231"/>
    </row>
    <row r="158" spans="2:15" x14ac:dyDescent="0.3">
      <c r="B158" s="230"/>
      <c r="O158" s="231"/>
    </row>
    <row r="159" spans="2:15" x14ac:dyDescent="0.3">
      <c r="B159" s="230"/>
      <c r="O159" s="231"/>
    </row>
    <row r="160" spans="2:15" x14ac:dyDescent="0.3">
      <c r="B160" s="230"/>
      <c r="O160" s="231"/>
    </row>
    <row r="161" spans="2:15" x14ac:dyDescent="0.3">
      <c r="B161" s="230"/>
      <c r="O161" s="231"/>
    </row>
    <row r="162" spans="2:15" x14ac:dyDescent="0.3">
      <c r="B162" s="230"/>
      <c r="O162" s="231"/>
    </row>
    <row r="163" spans="2:15" x14ac:dyDescent="0.3">
      <c r="B163" s="230"/>
      <c r="O163" s="231"/>
    </row>
    <row r="164" spans="2:15" x14ac:dyDescent="0.3">
      <c r="B164" s="230"/>
      <c r="O164" s="231"/>
    </row>
    <row r="165" spans="2:15" x14ac:dyDescent="0.3">
      <c r="B165" s="230"/>
      <c r="O165" s="231"/>
    </row>
    <row r="166" spans="2:15" x14ac:dyDescent="0.3">
      <c r="B166" s="230"/>
      <c r="O166" s="231"/>
    </row>
    <row r="167" spans="2:15" x14ac:dyDescent="0.3">
      <c r="B167" s="230"/>
      <c r="O167" s="231"/>
    </row>
    <row r="168" spans="2:15" x14ac:dyDescent="0.3">
      <c r="B168" s="230"/>
      <c r="O168" s="231"/>
    </row>
    <row r="169" spans="2:15" x14ac:dyDescent="0.3">
      <c r="B169" s="230"/>
      <c r="O169" s="231"/>
    </row>
    <row r="170" spans="2:15" x14ac:dyDescent="0.3">
      <c r="B170" s="230"/>
      <c r="O170" s="231"/>
    </row>
    <row r="171" spans="2:15" x14ac:dyDescent="0.3">
      <c r="B171" s="230"/>
      <c r="O171" s="231"/>
    </row>
    <row r="172" spans="2:15" x14ac:dyDescent="0.3">
      <c r="B172" s="230"/>
      <c r="O172" s="231"/>
    </row>
    <row r="173" spans="2:15" x14ac:dyDescent="0.3">
      <c r="B173" s="230"/>
      <c r="O173" s="231"/>
    </row>
    <row r="174" spans="2:15" x14ac:dyDescent="0.3">
      <c r="B174" s="230"/>
      <c r="O174" s="231"/>
    </row>
    <row r="175" spans="2:15" x14ac:dyDescent="0.3">
      <c r="B175" s="230"/>
      <c r="O175" s="231"/>
    </row>
    <row r="176" spans="2:15" x14ac:dyDescent="0.3">
      <c r="B176" s="230"/>
      <c r="O176" s="231"/>
    </row>
    <row r="177" spans="2:15" x14ac:dyDescent="0.3">
      <c r="B177" s="230"/>
      <c r="O177" s="231"/>
    </row>
    <row r="178" spans="2:15" x14ac:dyDescent="0.3">
      <c r="B178" s="230"/>
      <c r="O178" s="231"/>
    </row>
    <row r="179" spans="2:15" x14ac:dyDescent="0.3">
      <c r="B179" s="230"/>
      <c r="O179" s="231"/>
    </row>
    <row r="180" spans="2:15" x14ac:dyDescent="0.3">
      <c r="B180" s="230"/>
      <c r="O180" s="231"/>
    </row>
    <row r="181" spans="2:15" x14ac:dyDescent="0.3">
      <c r="B181" s="230"/>
      <c r="O181" s="231"/>
    </row>
    <row r="182" spans="2:15" x14ac:dyDescent="0.3">
      <c r="B182" s="230"/>
      <c r="O182" s="231"/>
    </row>
    <row r="183" spans="2:15" x14ac:dyDescent="0.3">
      <c r="B183" s="230"/>
      <c r="O183" s="231"/>
    </row>
    <row r="184" spans="2:15" x14ac:dyDescent="0.3">
      <c r="B184" s="230"/>
      <c r="O184" s="231"/>
    </row>
    <row r="185" spans="2:15" ht="20.149999999999999" customHeight="1" x14ac:dyDescent="0.3">
      <c r="B185" s="230"/>
      <c r="C185" s="35"/>
      <c r="D185" s="35"/>
      <c r="E185" s="35"/>
      <c r="F185" s="35"/>
      <c r="G185" s="35"/>
      <c r="H185" s="35"/>
      <c r="I185" s="35"/>
      <c r="J185" s="35"/>
      <c r="K185" s="35"/>
      <c r="L185" s="35"/>
      <c r="O185" s="231"/>
    </row>
    <row r="186" spans="2:15" x14ac:dyDescent="0.3">
      <c r="B186" s="230"/>
      <c r="O186" s="231"/>
    </row>
    <row r="187" spans="2:15" x14ac:dyDescent="0.3">
      <c r="B187" s="230"/>
      <c r="O187" s="231"/>
    </row>
    <row r="188" spans="2:15" x14ac:dyDescent="0.3">
      <c r="B188" s="230"/>
      <c r="O188" s="231"/>
    </row>
    <row r="189" spans="2:15" x14ac:dyDescent="0.3">
      <c r="B189" s="230"/>
      <c r="O189" s="231"/>
    </row>
    <row r="190" spans="2:15" x14ac:dyDescent="0.3">
      <c r="B190" s="230"/>
      <c r="O190" s="231"/>
    </row>
    <row r="191" spans="2:15" x14ac:dyDescent="0.3">
      <c r="B191" s="230"/>
      <c r="O191" s="231"/>
    </row>
    <row r="192" spans="2:15" x14ac:dyDescent="0.3">
      <c r="B192" s="230"/>
      <c r="O192" s="231"/>
    </row>
    <row r="193" spans="2:15" x14ac:dyDescent="0.3">
      <c r="B193" s="230"/>
      <c r="O193" s="231"/>
    </row>
    <row r="194" spans="2:15" x14ac:dyDescent="0.3">
      <c r="B194" s="230"/>
      <c r="O194" s="231"/>
    </row>
    <row r="195" spans="2:15" x14ac:dyDescent="0.3">
      <c r="B195" s="230"/>
      <c r="O195" s="231"/>
    </row>
    <row r="196" spans="2:15" x14ac:dyDescent="0.3">
      <c r="B196" s="230"/>
      <c r="O196" s="231"/>
    </row>
    <row r="197" spans="2:15" x14ac:dyDescent="0.3">
      <c r="B197" s="230"/>
      <c r="O197" s="231"/>
    </row>
    <row r="198" spans="2:15" x14ac:dyDescent="0.3">
      <c r="B198" s="230"/>
      <c r="O198" s="231"/>
    </row>
    <row r="199" spans="2:15" x14ac:dyDescent="0.3">
      <c r="B199" s="230"/>
      <c r="O199" s="231"/>
    </row>
    <row r="200" spans="2:15" x14ac:dyDescent="0.3">
      <c r="B200" s="230"/>
      <c r="O200" s="231"/>
    </row>
    <row r="201" spans="2:15" x14ac:dyDescent="0.3">
      <c r="B201" s="230"/>
      <c r="O201" s="231"/>
    </row>
    <row r="202" spans="2:15" x14ac:dyDescent="0.3">
      <c r="B202" s="230"/>
      <c r="O202" s="231"/>
    </row>
    <row r="203" spans="2:15" x14ac:dyDescent="0.3">
      <c r="B203" s="230"/>
      <c r="O203" s="231"/>
    </row>
    <row r="204" spans="2:15" x14ac:dyDescent="0.3">
      <c r="B204" s="230"/>
      <c r="O204" s="231"/>
    </row>
    <row r="205" spans="2:15" x14ac:dyDescent="0.3">
      <c r="B205" s="230"/>
      <c r="O205" s="231"/>
    </row>
    <row r="206" spans="2:15" x14ac:dyDescent="0.3">
      <c r="B206" s="230"/>
      <c r="O206" s="231"/>
    </row>
    <row r="207" spans="2:15" x14ac:dyDescent="0.3">
      <c r="B207" s="230"/>
      <c r="O207" s="231"/>
    </row>
    <row r="208" spans="2:15" x14ac:dyDescent="0.3">
      <c r="B208" s="230"/>
      <c r="O208" s="231"/>
    </row>
    <row r="209" spans="2:15" x14ac:dyDescent="0.3">
      <c r="B209" s="230"/>
      <c r="O209" s="231"/>
    </row>
    <row r="210" spans="2:15" x14ac:dyDescent="0.3">
      <c r="B210" s="230"/>
      <c r="O210" s="231"/>
    </row>
    <row r="211" spans="2:15" x14ac:dyDescent="0.3">
      <c r="B211" s="230"/>
      <c r="O211" s="231"/>
    </row>
    <row r="212" spans="2:15" x14ac:dyDescent="0.3">
      <c r="B212" s="230"/>
      <c r="O212" s="231"/>
    </row>
    <row r="213" spans="2:15" x14ac:dyDescent="0.3">
      <c r="B213" s="230"/>
      <c r="O213" s="231"/>
    </row>
    <row r="214" spans="2:15" x14ac:dyDescent="0.3">
      <c r="B214" s="230"/>
      <c r="O214" s="231"/>
    </row>
    <row r="215" spans="2:15" x14ac:dyDescent="0.3">
      <c r="B215" s="230"/>
      <c r="O215" s="231"/>
    </row>
    <row r="216" spans="2:15" x14ac:dyDescent="0.3">
      <c r="B216" s="230"/>
      <c r="O216" s="231"/>
    </row>
    <row r="217" spans="2:15" x14ac:dyDescent="0.3">
      <c r="B217" s="230"/>
      <c r="O217" s="231"/>
    </row>
    <row r="218" spans="2:15" x14ac:dyDescent="0.3">
      <c r="B218" s="230"/>
      <c r="O218" s="231"/>
    </row>
    <row r="219" spans="2:15" x14ac:dyDescent="0.3">
      <c r="B219" s="230"/>
      <c r="O219" s="231"/>
    </row>
    <row r="220" spans="2:15" x14ac:dyDescent="0.3">
      <c r="B220" s="230"/>
      <c r="O220" s="231"/>
    </row>
    <row r="221" spans="2:15" x14ac:dyDescent="0.3">
      <c r="B221" s="230"/>
      <c r="O221" s="231"/>
    </row>
    <row r="222" spans="2:15" x14ac:dyDescent="0.3">
      <c r="B222" s="230"/>
      <c r="O222" s="231"/>
    </row>
    <row r="223" spans="2:15" x14ac:dyDescent="0.3">
      <c r="B223" s="230"/>
      <c r="O223" s="231"/>
    </row>
    <row r="224" spans="2:15" x14ac:dyDescent="0.3">
      <c r="B224" s="230"/>
      <c r="O224" s="231"/>
    </row>
    <row r="225" spans="2:15" x14ac:dyDescent="0.3">
      <c r="B225" s="230"/>
      <c r="O225" s="231"/>
    </row>
    <row r="226" spans="2:15" x14ac:dyDescent="0.3">
      <c r="B226" s="230"/>
      <c r="O226" s="231"/>
    </row>
    <row r="227" spans="2:15" x14ac:dyDescent="0.3">
      <c r="B227" s="230"/>
      <c r="O227" s="231"/>
    </row>
    <row r="228" spans="2:15" x14ac:dyDescent="0.3">
      <c r="B228" s="230"/>
      <c r="O228" s="231"/>
    </row>
    <row r="229" spans="2:15" x14ac:dyDescent="0.3">
      <c r="B229" s="230"/>
      <c r="O229" s="231"/>
    </row>
    <row r="230" spans="2:15" x14ac:dyDescent="0.3">
      <c r="B230" s="230"/>
      <c r="O230" s="231"/>
    </row>
    <row r="231" spans="2:15" x14ac:dyDescent="0.3">
      <c r="B231" s="230"/>
      <c r="O231" s="231"/>
    </row>
    <row r="232" spans="2:15" x14ac:dyDescent="0.3">
      <c r="B232" s="230"/>
      <c r="O232" s="231"/>
    </row>
    <row r="233" spans="2:15" x14ac:dyDescent="0.3">
      <c r="B233" s="230"/>
      <c r="O233" s="231"/>
    </row>
    <row r="234" spans="2:15" x14ac:dyDescent="0.3">
      <c r="B234" s="230"/>
      <c r="O234" s="231"/>
    </row>
    <row r="235" spans="2:15" x14ac:dyDescent="0.3">
      <c r="B235" s="230"/>
      <c r="O235" s="231"/>
    </row>
    <row r="236" spans="2:15" x14ac:dyDescent="0.3">
      <c r="B236" s="230"/>
      <c r="O236" s="231"/>
    </row>
    <row r="237" spans="2:15" x14ac:dyDescent="0.3">
      <c r="B237" s="230"/>
      <c r="O237" s="231"/>
    </row>
    <row r="238" spans="2:15" x14ac:dyDescent="0.3">
      <c r="B238" s="230"/>
      <c r="O238" s="231"/>
    </row>
    <row r="239" spans="2:15" x14ac:dyDescent="0.3">
      <c r="B239" s="230"/>
      <c r="O239" s="231"/>
    </row>
    <row r="240" spans="2:15" x14ac:dyDescent="0.3">
      <c r="B240" s="230"/>
      <c r="O240" s="231"/>
    </row>
    <row r="241" spans="2:15" x14ac:dyDescent="0.3">
      <c r="B241" s="230"/>
      <c r="O241" s="231"/>
    </row>
    <row r="242" spans="2:15" x14ac:dyDescent="0.3">
      <c r="B242" s="230"/>
      <c r="O242" s="231"/>
    </row>
    <row r="243" spans="2:15" x14ac:dyDescent="0.3">
      <c r="B243" s="230"/>
      <c r="O243" s="231"/>
    </row>
    <row r="244" spans="2:15" x14ac:dyDescent="0.3">
      <c r="B244" s="230"/>
      <c r="O244" s="231"/>
    </row>
    <row r="245" spans="2:15" x14ac:dyDescent="0.3">
      <c r="B245" s="230"/>
      <c r="O245" s="231"/>
    </row>
    <row r="246" spans="2:15" x14ac:dyDescent="0.3">
      <c r="B246" s="230"/>
      <c r="O246" s="231"/>
    </row>
    <row r="247" spans="2:15" x14ac:dyDescent="0.3">
      <c r="B247" s="230"/>
      <c r="O247" s="231"/>
    </row>
    <row r="248" spans="2:15" x14ac:dyDescent="0.3">
      <c r="B248" s="230"/>
      <c r="O248" s="231"/>
    </row>
    <row r="249" spans="2:15" x14ac:dyDescent="0.3">
      <c r="B249" s="230"/>
      <c r="O249" s="231"/>
    </row>
    <row r="250" spans="2:15" x14ac:dyDescent="0.3">
      <c r="B250" s="230"/>
      <c r="O250" s="231"/>
    </row>
    <row r="251" spans="2:15" x14ac:dyDescent="0.3">
      <c r="B251" s="230"/>
      <c r="O251" s="231"/>
    </row>
    <row r="252" spans="2:15" x14ac:dyDescent="0.3">
      <c r="B252" s="230"/>
      <c r="O252" s="231"/>
    </row>
    <row r="253" spans="2:15" x14ac:dyDescent="0.3">
      <c r="B253" s="230"/>
      <c r="O253" s="231"/>
    </row>
    <row r="254" spans="2:15" x14ac:dyDescent="0.3">
      <c r="B254" s="230"/>
      <c r="O254" s="231"/>
    </row>
    <row r="255" spans="2:15" x14ac:dyDescent="0.3">
      <c r="B255" s="230"/>
      <c r="O255" s="231"/>
    </row>
    <row r="256" spans="2:15" x14ac:dyDescent="0.3">
      <c r="B256" s="230"/>
      <c r="O256" s="231"/>
    </row>
    <row r="257" spans="2:15" x14ac:dyDescent="0.3">
      <c r="B257" s="230"/>
      <c r="O257" s="231"/>
    </row>
    <row r="258" spans="2:15" x14ac:dyDescent="0.3">
      <c r="B258" s="230"/>
      <c r="O258" s="231"/>
    </row>
    <row r="259" spans="2:15" x14ac:dyDescent="0.3">
      <c r="B259" s="230"/>
      <c r="O259" s="231"/>
    </row>
    <row r="260" spans="2:15" x14ac:dyDescent="0.3">
      <c r="B260" s="230"/>
      <c r="O260" s="231"/>
    </row>
    <row r="261" spans="2:15" x14ac:dyDescent="0.3">
      <c r="B261" s="230"/>
      <c r="O261" s="231"/>
    </row>
    <row r="262" spans="2:15" x14ac:dyDescent="0.3">
      <c r="B262" s="230"/>
      <c r="O262" s="231"/>
    </row>
    <row r="263" spans="2:15" x14ac:dyDescent="0.3">
      <c r="B263" s="230"/>
      <c r="O263" s="231"/>
    </row>
    <row r="264" spans="2:15" x14ac:dyDescent="0.3">
      <c r="B264" s="230"/>
      <c r="O264" s="231"/>
    </row>
    <row r="265" spans="2:15" x14ac:dyDescent="0.3">
      <c r="B265" s="230"/>
      <c r="O265" s="231"/>
    </row>
    <row r="266" spans="2:15" x14ac:dyDescent="0.3">
      <c r="B266" s="230"/>
      <c r="O266" s="231"/>
    </row>
    <row r="267" spans="2:15" x14ac:dyDescent="0.3">
      <c r="B267" s="230"/>
      <c r="O267" s="231"/>
    </row>
    <row r="268" spans="2:15" x14ac:dyDescent="0.3">
      <c r="B268" s="230"/>
      <c r="O268" s="231"/>
    </row>
    <row r="269" spans="2:15" x14ac:dyDescent="0.3">
      <c r="B269" s="230"/>
      <c r="O269" s="231"/>
    </row>
    <row r="270" spans="2:15" x14ac:dyDescent="0.3">
      <c r="B270" s="230"/>
      <c r="O270" s="231"/>
    </row>
    <row r="271" spans="2:15" x14ac:dyDescent="0.3">
      <c r="B271" s="230"/>
      <c r="O271" s="231"/>
    </row>
    <row r="272" spans="2:15" x14ac:dyDescent="0.3">
      <c r="B272" s="230"/>
      <c r="O272" s="231"/>
    </row>
    <row r="273" spans="2:15" x14ac:dyDescent="0.3">
      <c r="B273" s="230"/>
      <c r="O273" s="231"/>
    </row>
    <row r="274" spans="2:15" x14ac:dyDescent="0.3">
      <c r="B274" s="230"/>
      <c r="O274" s="231"/>
    </row>
    <row r="275" spans="2:15" x14ac:dyDescent="0.3">
      <c r="B275" s="230"/>
      <c r="O275" s="231"/>
    </row>
    <row r="276" spans="2:15" x14ac:dyDescent="0.3">
      <c r="B276" s="230"/>
      <c r="O276" s="231"/>
    </row>
    <row r="277" spans="2:15" x14ac:dyDescent="0.3">
      <c r="B277" s="230"/>
      <c r="O277" s="231"/>
    </row>
    <row r="278" spans="2:15" x14ac:dyDescent="0.3">
      <c r="B278" s="230"/>
      <c r="O278" s="231"/>
    </row>
    <row r="279" spans="2:15" x14ac:dyDescent="0.3">
      <c r="B279" s="230"/>
      <c r="O279" s="231"/>
    </row>
    <row r="280" spans="2:15" x14ac:dyDescent="0.3">
      <c r="B280" s="230"/>
      <c r="O280" s="231"/>
    </row>
    <row r="281" spans="2:15" x14ac:dyDescent="0.3">
      <c r="B281" s="230"/>
      <c r="O281" s="231"/>
    </row>
    <row r="282" spans="2:15" x14ac:dyDescent="0.3">
      <c r="B282" s="230"/>
      <c r="O282" s="231"/>
    </row>
    <row r="283" spans="2:15" x14ac:dyDescent="0.3">
      <c r="B283" s="230"/>
      <c r="O283" s="231"/>
    </row>
    <row r="284" spans="2:15" x14ac:dyDescent="0.3">
      <c r="B284" s="230"/>
      <c r="O284" s="231"/>
    </row>
    <row r="285" spans="2:15" x14ac:dyDescent="0.3">
      <c r="B285" s="230"/>
      <c r="O285" s="231"/>
    </row>
    <row r="286" spans="2:15" x14ac:dyDescent="0.3">
      <c r="B286" s="230"/>
      <c r="O286" s="231"/>
    </row>
    <row r="287" spans="2:15" x14ac:dyDescent="0.3">
      <c r="B287" s="230"/>
      <c r="O287" s="231"/>
    </row>
    <row r="288" spans="2:15" x14ac:dyDescent="0.3">
      <c r="B288" s="230"/>
      <c r="O288" s="231"/>
    </row>
    <row r="289" spans="2:15" x14ac:dyDescent="0.3">
      <c r="B289" s="230"/>
      <c r="O289" s="231"/>
    </row>
    <row r="290" spans="2:15" x14ac:dyDescent="0.3">
      <c r="B290" s="230"/>
      <c r="O290" s="231"/>
    </row>
    <row r="291" spans="2:15" x14ac:dyDescent="0.3">
      <c r="B291" s="230"/>
      <c r="O291" s="231"/>
    </row>
    <row r="292" spans="2:15" x14ac:dyDescent="0.3">
      <c r="B292" s="230"/>
      <c r="O292" s="231"/>
    </row>
    <row r="293" spans="2:15" x14ac:dyDescent="0.3">
      <c r="B293" s="230"/>
      <c r="O293" s="231"/>
    </row>
    <row r="294" spans="2:15" x14ac:dyDescent="0.3">
      <c r="B294" s="230"/>
      <c r="O294" s="231"/>
    </row>
    <row r="295" spans="2:15" x14ac:dyDescent="0.3">
      <c r="B295" s="230"/>
      <c r="O295" s="231"/>
    </row>
    <row r="296" spans="2:15" x14ac:dyDescent="0.3">
      <c r="B296" s="235"/>
      <c r="C296" s="236"/>
      <c r="D296" s="236"/>
      <c r="E296" s="236"/>
      <c r="F296" s="236"/>
      <c r="G296" s="236"/>
      <c r="H296" s="236"/>
      <c r="I296" s="236"/>
      <c r="J296" s="236"/>
      <c r="K296" s="236"/>
      <c r="L296" s="236"/>
      <c r="M296" s="236"/>
      <c r="N296" s="236"/>
      <c r="O296" s="237"/>
    </row>
  </sheetData>
  <sheetProtection algorithmName="SHA-512" hashValue="WT3S4wkoDadsUjkMZOLa7jKa4qJFZJdZkICOEELJnM64mb732d6gdLcqwHdHWx/XynhUvNTEwzA/duvSU4JJpQ==" saltValue="clM8CuwL51SxoMum9hUK8Q==" spinCount="100000" sheet="1" selectLockedCells="1"/>
  <dataConsolidate/>
  <mergeCells count="118">
    <mergeCell ref="M90:O90"/>
    <mergeCell ref="M91:O91"/>
    <mergeCell ref="M92:O92"/>
    <mergeCell ref="C133:L133"/>
    <mergeCell ref="C134:D134"/>
    <mergeCell ref="C136:L136"/>
    <mergeCell ref="C130:L130"/>
    <mergeCell ref="C118:L118"/>
    <mergeCell ref="C119:L119"/>
    <mergeCell ref="C116:L116"/>
    <mergeCell ref="C117:L117"/>
    <mergeCell ref="K91:L91"/>
    <mergeCell ref="K92:L92"/>
    <mergeCell ref="K93:L93"/>
    <mergeCell ref="C137:L138"/>
    <mergeCell ref="C121:L121"/>
    <mergeCell ref="C128:L129"/>
    <mergeCell ref="C131:L131"/>
    <mergeCell ref="C126:F126"/>
    <mergeCell ref="C122:L122"/>
    <mergeCell ref="C123:L123"/>
    <mergeCell ref="N78:O78"/>
    <mergeCell ref="C100:L100"/>
    <mergeCell ref="C95:L98"/>
    <mergeCell ref="C86:J86"/>
    <mergeCell ref="C79:E79"/>
    <mergeCell ref="F79:G79"/>
    <mergeCell ref="K79:M79"/>
    <mergeCell ref="N79:O79"/>
    <mergeCell ref="C81:L81"/>
    <mergeCell ref="C93:J93"/>
    <mergeCell ref="C94:L94"/>
    <mergeCell ref="C91:J91"/>
    <mergeCell ref="C92:J92"/>
    <mergeCell ref="C87:J87"/>
    <mergeCell ref="C83:J83"/>
    <mergeCell ref="C84:J84"/>
    <mergeCell ref="M93:O93"/>
    <mergeCell ref="K83:L83"/>
    <mergeCell ref="K84:L84"/>
    <mergeCell ref="K85:L85"/>
    <mergeCell ref="K86:L86"/>
    <mergeCell ref="K87:L87"/>
    <mergeCell ref="K88:L88"/>
    <mergeCell ref="K89:L89"/>
    <mergeCell ref="N75:O75"/>
    <mergeCell ref="F73:G73"/>
    <mergeCell ref="K73:M73"/>
    <mergeCell ref="H78:J78"/>
    <mergeCell ref="N77:O77"/>
    <mergeCell ref="N76:O76"/>
    <mergeCell ref="M88:O88"/>
    <mergeCell ref="M89:O89"/>
    <mergeCell ref="C77:E77"/>
    <mergeCell ref="F77:G77"/>
    <mergeCell ref="K77:M77"/>
    <mergeCell ref="C76:E76"/>
    <mergeCell ref="F76:G76"/>
    <mergeCell ref="K76:M76"/>
    <mergeCell ref="H73:J73"/>
    <mergeCell ref="H74:J74"/>
    <mergeCell ref="C48:L48"/>
    <mergeCell ref="H75:J75"/>
    <mergeCell ref="H76:J76"/>
    <mergeCell ref="H77:J77"/>
    <mergeCell ref="J70:L70"/>
    <mergeCell ref="C74:E74"/>
    <mergeCell ref="C75:E75"/>
    <mergeCell ref="F75:G75"/>
    <mergeCell ref="K75:M75"/>
    <mergeCell ref="C39:L40"/>
    <mergeCell ref="C45:L45"/>
    <mergeCell ref="C34:L36"/>
    <mergeCell ref="C54:L54"/>
    <mergeCell ref="C43:L43"/>
    <mergeCell ref="C46:L46"/>
    <mergeCell ref="C49:L52"/>
    <mergeCell ref="N74:O74"/>
    <mergeCell ref="K74:M74"/>
    <mergeCell ref="C64:L67"/>
    <mergeCell ref="C69:L69"/>
    <mergeCell ref="E70:F70"/>
    <mergeCell ref="H70:I70"/>
    <mergeCell ref="C70:D70"/>
    <mergeCell ref="C72:L72"/>
    <mergeCell ref="C73:E73"/>
    <mergeCell ref="C61:L61"/>
    <mergeCell ref="C60:L60"/>
    <mergeCell ref="C55:F55"/>
    <mergeCell ref="F74:G74"/>
    <mergeCell ref="C63:L63"/>
    <mergeCell ref="N73:O73"/>
    <mergeCell ref="C57:L57"/>
    <mergeCell ref="C58:E58"/>
    <mergeCell ref="C78:E78"/>
    <mergeCell ref="F78:G78"/>
    <mergeCell ref="K78:M78"/>
    <mergeCell ref="C115:L115"/>
    <mergeCell ref="C90:J90"/>
    <mergeCell ref="M83:O83"/>
    <mergeCell ref="M84:O84"/>
    <mergeCell ref="M85:O85"/>
    <mergeCell ref="M86:O86"/>
    <mergeCell ref="M87:O87"/>
    <mergeCell ref="H79:J79"/>
    <mergeCell ref="C111:L111"/>
    <mergeCell ref="C109:L109"/>
    <mergeCell ref="C110:D110"/>
    <mergeCell ref="C85:J85"/>
    <mergeCell ref="C88:J88"/>
    <mergeCell ref="C89:J89"/>
    <mergeCell ref="C105:L105"/>
    <mergeCell ref="C106:L107"/>
    <mergeCell ref="C104:D104"/>
    <mergeCell ref="C103:L103"/>
    <mergeCell ref="C101:L101"/>
    <mergeCell ref="C112:L113"/>
    <mergeCell ref="K90:L90"/>
  </mergeCells>
  <dataValidations xWindow="504" yWindow="779" count="17">
    <dataValidation type="textLength" operator="lessThanOrEqual" allowBlank="1" showInputMessage="1" showErrorMessage="1" error="Por favor, no sobrepasar los 400 caracteres con espacios establecidos." sqref="C61:L61" xr:uid="{E90B3BAA-4162-46BE-90AD-C6E11183681C}">
      <formula1>L4</formula1>
    </dataValidation>
    <dataValidation type="textLength" operator="lessThanOrEqual" allowBlank="1" showInputMessage="1" showErrorMessage="1" error="Por favor, no sobrepasar los 2.000 caracteres con espacios establecidos." sqref="C49:L52" xr:uid="{D860976D-34A3-4580-8692-7CB838BDE4A6}">
      <formula1>L7</formula1>
    </dataValidation>
    <dataValidation type="list" allowBlank="1" showInputMessage="1" showErrorMessage="1" error="Por favor, seleccione una de las opciones habilitadas en el menú desplegable." prompt="Para seleccionar una opción, por favor, pulse el icono de la flecha." sqref="C110:D110 C104:D104 C134:D134" xr:uid="{962E3595-D6E1-41F6-B36B-32D1D8CDD81A}">
      <formula1>$C$3:$C$5</formula1>
    </dataValidation>
    <dataValidation type="whole" operator="greaterThan" allowBlank="1" showInputMessage="1" showErrorMessage="1" error="Por favor, introduzca la fecha en el siguiente formato: dd/mm/aaaa" sqref="E70:F70 J70" xr:uid="{F6CC17D1-8D2B-4EBC-A5EA-B6A9D0DAA399}">
      <formula1>0</formula1>
    </dataValidation>
    <dataValidation type="decimal" operator="greaterThanOrEqual" allowBlank="1" showInputMessage="1" showErrorMessage="1" error="Por favor, introduzca una cantidad." sqref="L80 L82" xr:uid="{D066C76C-97FB-4E66-8E88-98C6C6983499}">
      <formula1>0</formula1>
    </dataValidation>
    <dataValidation type="list" allowBlank="1" showInputMessage="1" showErrorMessage="1" error="Por favor, seleccione una de las opciones habilitadas en el menú desplegable." prompt="Para seleccionar una opción, por favor, pulse el icono de la flecha." sqref="C55:F55" xr:uid="{0AABA0C9-BDE7-4DB8-A5A2-FDD624FCFB40}">
      <formula1>$C$15:$C$27</formula1>
    </dataValidation>
    <dataValidation type="textLength" operator="lessThanOrEqual" allowBlank="1" showInputMessage="1" showErrorMessage="1" error="Por favor, no sobrepasar los 1.500 caracteres con espacios establecidos." sqref="C112:L113" xr:uid="{30786981-14D5-416B-A2FF-6A1FD63180B0}">
      <formula1>L6</formula1>
    </dataValidation>
    <dataValidation type="textLength" operator="lessThanOrEqual" allowBlank="1" showInputMessage="1" showErrorMessage="1" error="Por favor, no sobrepasar los 1000 caracteres con espacios establecidos." sqref="C106:L107" xr:uid="{85A10A73-FB0A-4F65-8018-59499ABF3679}">
      <formula1>L5</formula1>
    </dataValidation>
    <dataValidation type="textLength" operator="lessThanOrEqual" allowBlank="1" showInputMessage="1" showErrorMessage="1" error="Por favor, no sobrepasar los 400 caracteres con espacios establecidos." sqref="C101:L101" xr:uid="{FB8BDDFD-BBDA-449E-9108-DC64469D639B}">
      <formula1>L64</formula1>
    </dataValidation>
    <dataValidation type="textLength" operator="lessThanOrEqual" allowBlank="1" showInputMessage="1" showErrorMessage="1" error="Por favor, no sobrepasar los 2.000 caracteres con espacios establecidos." sqref="C95:L98" xr:uid="{CEBDF0BE-AADE-4AC5-B5FD-346669B50CA1}">
      <formula1>L7</formula1>
    </dataValidation>
    <dataValidation type="textLength" operator="lessThanOrEqual" allowBlank="1" showInputMessage="1" showErrorMessage="1" error="Por favor, no sobrepasar los 2.000 caracteres con espacios establecidos." sqref="C64:L67" xr:uid="{54096DC2-9B18-4E60-8D35-986CD3470BB8}">
      <formula1>$L$7</formula1>
    </dataValidation>
    <dataValidation type="textLength" operator="lessThanOrEqual" allowBlank="1" showInputMessage="1" showErrorMessage="1" error="Por favor, no sobrepasar los 400 caracteres con espacios establecidos." sqref="C119:L119" xr:uid="{99F23BE2-9167-4AB7-AD0F-823DEA92305E}">
      <formula1>L80</formula1>
    </dataValidation>
    <dataValidation type="textLength" operator="lessThanOrEqual" allowBlank="1" showInputMessage="1" showErrorMessage="1" error="Por favor, no sobrepasar los 400 caracteres con espacios establecidos." sqref="C131:L131" xr:uid="{71A91520-D42A-466E-B8A1-9CA89F6301E1}">
      <formula1>L90</formula1>
    </dataValidation>
    <dataValidation type="list" allowBlank="1" showInputMessage="1" showErrorMessage="1" error="Por favor, seleccione una de las opciones habilitadas en el menú desplegable." prompt="Para seleccionar una opción, por favor, pulse el icono de la flecha." sqref="C126:F126" xr:uid="{8EB8D6CE-B98A-4F53-9B3B-555B18EA894D}">
      <formula1>$G$14:$G$17</formula1>
    </dataValidation>
    <dataValidation type="textLength" operator="lessThanOrEqual" allowBlank="1" showInputMessage="1" showErrorMessage="1" error="Por favor, no sobrepasar los 400 caracteres con espacios establecidos." sqref="C123:L123" xr:uid="{19E93380-5C12-46F9-A5CE-639025E3E8A8}">
      <formula1>L85</formula1>
    </dataValidation>
    <dataValidation type="textLength" operator="lessThanOrEqual" allowBlank="1" showInputMessage="1" showErrorMessage="1" error="Por favor, no sobrepasar los 400 caracteres con espacios establecidos." sqref="C58:C59 F58:L59" xr:uid="{CF7C8D8F-2F41-4CB3-BB58-2A35AE25CF55}">
      <formula1>L8</formula1>
    </dataValidation>
    <dataValidation type="textLength" operator="lessThanOrEqual" allowBlank="1" showInputMessage="1" showErrorMessage="1" error="Por favor, no sobrepasar los 1.500 caracteres con espacios establecidos." sqref="C137:L138" xr:uid="{2DF125F7-FB06-476B-BE00-EE983839FBE1}">
      <formula1>L32</formula1>
    </dataValidation>
  </dataValidations>
  <hyperlinks>
    <hyperlink ref="C123" r:id="rId1" xr:uid="{4C2801AF-76C4-4A14-B448-E1F9987A41A8}"/>
  </hyperlinks>
  <pageMargins left="0.27559055118110237" right="0.15748031496062992" top="0.43307086614173229" bottom="0.43307086614173229" header="0.31496062992125984" footer="0.31496062992125984"/>
  <pageSetup paperSize="9" scale="53" fitToHeight="0" orientation="portrait" r:id="rId2"/>
  <headerFooter>
    <oddFooter>&amp;L_x000D_&amp;1#&amp;"Calibri"&amp;10&amp;K000000 Clasificación: Interna&amp;C&amp;14Página &amp;P de &amp;N</oddFooter>
  </headerFooter>
  <rowBreaks count="7" manualBreakCount="7">
    <brk id="62" max="16383" man="1"/>
    <brk id="81" max="16383" man="1"/>
    <brk id="108" max="16383" man="1"/>
    <brk id="131" max="16383" man="1"/>
    <brk id="156" min="2" max="11" man="1"/>
    <brk id="175" min="2" max="11" man="1"/>
    <brk id="181" min="2" max="1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34998626667073579"/>
  </sheetPr>
  <dimension ref="A1:W243"/>
  <sheetViews>
    <sheetView showGridLines="0" showRowColHeaders="0" topLeftCell="A126" zoomScale="70" zoomScaleNormal="70" workbookViewId="0">
      <selection activeCell="C45" sqref="C45:J45"/>
    </sheetView>
  </sheetViews>
  <sheetFormatPr baseColWidth="10" defaultColWidth="11.453125" defaultRowHeight="14" x14ac:dyDescent="0.3"/>
  <cols>
    <col min="1" max="1" width="7" style="4" customWidth="1"/>
    <col min="2" max="2" width="2.6328125" style="4" customWidth="1"/>
    <col min="3" max="3" width="7.90625" style="4" customWidth="1"/>
    <col min="4" max="12" width="16.08984375" style="4" customWidth="1"/>
    <col min="13" max="13" width="2.6328125" style="4" customWidth="1"/>
    <col min="14" max="16384" width="11.453125" style="4"/>
  </cols>
  <sheetData>
    <row r="1" spans="1:23" ht="30" customHeight="1" x14ac:dyDescent="0.3"/>
    <row r="2" spans="1:23" ht="32.25" hidden="1" customHeight="1" x14ac:dyDescent="0.3">
      <c r="A2" s="64"/>
      <c r="B2" s="64"/>
      <c r="C2" s="96"/>
      <c r="D2" s="69"/>
      <c r="E2" s="69"/>
      <c r="F2" s="69"/>
      <c r="I2" s="69"/>
      <c r="L2" s="19" t="s">
        <v>42</v>
      </c>
    </row>
    <row r="3" spans="1:23" ht="15" hidden="1" customHeight="1" x14ac:dyDescent="0.3">
      <c r="C3" s="20"/>
      <c r="D3" s="27"/>
      <c r="E3" s="27"/>
      <c r="F3" s="27"/>
      <c r="H3" s="27"/>
      <c r="I3" s="27"/>
      <c r="J3" s="27"/>
      <c r="K3" s="213">
        <v>200</v>
      </c>
      <c r="L3" s="21">
        <v>400</v>
      </c>
      <c r="O3" s="4" t="s">
        <v>262</v>
      </c>
    </row>
    <row r="4" spans="1:23" ht="15.75" hidden="1" customHeight="1" x14ac:dyDescent="0.3">
      <c r="C4" s="20" t="s">
        <v>91</v>
      </c>
      <c r="D4" s="27"/>
      <c r="E4" s="27"/>
      <c r="F4" s="27"/>
      <c r="H4" s="27"/>
      <c r="I4" s="27"/>
      <c r="J4" s="27"/>
      <c r="K4" s="27"/>
      <c r="L4" s="21">
        <v>1000</v>
      </c>
      <c r="O4" s="41"/>
      <c r="P4" s="42"/>
      <c r="Q4" s="42"/>
      <c r="R4" s="42"/>
      <c r="S4" s="42"/>
      <c r="T4" s="42"/>
      <c r="U4" s="42"/>
      <c r="V4" s="42"/>
      <c r="W4" s="43"/>
    </row>
    <row r="5" spans="1:23" ht="15.75" hidden="1" customHeight="1" x14ac:dyDescent="0.3">
      <c r="C5" s="20" t="s">
        <v>90</v>
      </c>
      <c r="D5" s="27"/>
      <c r="E5" s="27"/>
      <c r="F5" s="27"/>
      <c r="H5" s="27"/>
      <c r="I5" s="27"/>
      <c r="J5" s="27"/>
      <c r="K5" s="27"/>
      <c r="L5" s="21">
        <v>1500</v>
      </c>
      <c r="O5" s="44" t="s">
        <v>131</v>
      </c>
      <c r="P5" s="14"/>
      <c r="Q5" s="14"/>
      <c r="R5" s="14"/>
      <c r="S5" s="14"/>
      <c r="T5" s="14"/>
      <c r="U5" s="14"/>
      <c r="V5" s="14"/>
      <c r="W5" s="17"/>
    </row>
    <row r="6" spans="1:23" ht="15" hidden="1" customHeight="1" x14ac:dyDescent="0.3">
      <c r="D6" s="27" t="s">
        <v>264</v>
      </c>
      <c r="E6" s="27"/>
      <c r="F6" s="27"/>
      <c r="G6" s="27"/>
      <c r="H6" s="27"/>
      <c r="I6" s="27"/>
      <c r="J6" s="27"/>
      <c r="K6" s="27"/>
      <c r="L6" s="21">
        <v>2000</v>
      </c>
      <c r="O6" s="44" t="s">
        <v>130</v>
      </c>
      <c r="P6" s="14"/>
      <c r="Q6" s="14"/>
      <c r="R6" s="14"/>
      <c r="S6" s="14"/>
      <c r="T6" s="14"/>
      <c r="U6" s="14"/>
      <c r="V6" s="14"/>
      <c r="W6" s="17"/>
    </row>
    <row r="7" spans="1:23" ht="15" hidden="1" customHeight="1" x14ac:dyDescent="0.3">
      <c r="C7" s="13"/>
      <c r="D7" s="14"/>
      <c r="E7" s="14"/>
      <c r="F7" s="14"/>
      <c r="G7" s="14"/>
      <c r="H7" s="17"/>
      <c r="O7" s="13" t="s">
        <v>252</v>
      </c>
      <c r="P7" s="14"/>
      <c r="Q7" s="14"/>
      <c r="R7" s="14"/>
      <c r="S7" s="14"/>
      <c r="T7" s="14"/>
      <c r="U7" s="14"/>
      <c r="V7" s="14"/>
      <c r="W7" s="17"/>
    </row>
    <row r="8" spans="1:23" ht="15.75" hidden="1" customHeight="1" x14ac:dyDescent="0.3">
      <c r="C8" s="13" t="s">
        <v>147</v>
      </c>
      <c r="D8" s="14"/>
      <c r="E8" s="14"/>
      <c r="F8" s="14"/>
      <c r="G8" s="14"/>
      <c r="H8" s="17"/>
      <c r="J8" s="4" t="s">
        <v>261</v>
      </c>
      <c r="O8" s="24" t="s">
        <v>129</v>
      </c>
      <c r="P8" s="25"/>
      <c r="Q8" s="25"/>
      <c r="R8" s="25"/>
      <c r="S8" s="25"/>
      <c r="T8" s="25"/>
      <c r="U8" s="25"/>
      <c r="V8" s="25"/>
      <c r="W8" s="26"/>
    </row>
    <row r="9" spans="1:23" ht="15.75" hidden="1" customHeight="1" x14ac:dyDescent="0.3">
      <c r="C9" s="13" t="s">
        <v>146</v>
      </c>
      <c r="D9" s="14"/>
      <c r="E9" s="14"/>
      <c r="F9" s="14"/>
      <c r="G9" s="14"/>
      <c r="H9" s="17"/>
      <c r="I9" s="2"/>
      <c r="J9" s="13"/>
      <c r="K9" s="54"/>
      <c r="L9" s="54"/>
      <c r="M9" s="55"/>
    </row>
    <row r="10" spans="1:23" ht="15.75" hidden="1" customHeight="1" x14ac:dyDescent="0.3">
      <c r="C10" s="13" t="s">
        <v>145</v>
      </c>
      <c r="D10" s="14"/>
      <c r="E10" s="14"/>
      <c r="F10" s="14"/>
      <c r="G10" s="14"/>
      <c r="H10" s="17"/>
      <c r="I10" s="2"/>
      <c r="J10" s="53" t="s">
        <v>90</v>
      </c>
      <c r="K10" s="54"/>
      <c r="L10" s="54"/>
      <c r="M10" s="56"/>
    </row>
    <row r="11" spans="1:23" ht="15.75" hidden="1" customHeight="1" x14ac:dyDescent="0.3">
      <c r="C11" s="13" t="s">
        <v>148</v>
      </c>
      <c r="D11" s="14"/>
      <c r="E11" s="14"/>
      <c r="F11" s="14"/>
      <c r="G11" s="14"/>
      <c r="H11" s="17"/>
      <c r="I11" s="2"/>
      <c r="J11" s="13" t="s">
        <v>104</v>
      </c>
      <c r="K11" s="14"/>
      <c r="L11" s="14"/>
      <c r="M11" s="17"/>
    </row>
    <row r="12" spans="1:23" ht="15.75" hidden="1" customHeight="1" x14ac:dyDescent="0.3">
      <c r="D12" s="69"/>
      <c r="E12" s="69"/>
      <c r="F12" s="69"/>
      <c r="J12" s="24" t="s">
        <v>107</v>
      </c>
      <c r="K12" s="51"/>
      <c r="L12" s="51"/>
      <c r="M12" s="52"/>
    </row>
    <row r="13" spans="1:23" ht="15.75" hidden="1" customHeight="1" x14ac:dyDescent="0.3">
      <c r="C13" s="4" t="s">
        <v>263</v>
      </c>
      <c r="J13" s="13" t="s">
        <v>105</v>
      </c>
      <c r="K13" s="51"/>
      <c r="L13" s="51"/>
      <c r="M13" s="52"/>
    </row>
    <row r="14" spans="1:23" ht="15.75" hidden="1" customHeight="1" x14ac:dyDescent="0.3">
      <c r="C14" s="13"/>
      <c r="D14" s="14"/>
      <c r="E14" s="14"/>
      <c r="F14" s="14"/>
      <c r="G14" s="14"/>
      <c r="H14" s="97"/>
      <c r="J14" s="13" t="s">
        <v>106</v>
      </c>
      <c r="K14" s="14"/>
      <c r="L14" s="14"/>
      <c r="M14" s="17"/>
      <c r="P14" s="69" t="s">
        <v>392</v>
      </c>
    </row>
    <row r="15" spans="1:23" ht="15.75" hidden="1" customHeight="1" x14ac:dyDescent="0.3">
      <c r="C15" s="98" t="s">
        <v>147</v>
      </c>
      <c r="D15" s="14"/>
      <c r="E15" s="14"/>
      <c r="F15" s="14"/>
      <c r="G15" s="14"/>
      <c r="H15" s="97"/>
      <c r="P15" s="69" t="s">
        <v>3</v>
      </c>
    </row>
    <row r="16" spans="1:23" ht="15.75" hidden="1" customHeight="1" x14ac:dyDescent="0.3">
      <c r="C16" s="98" t="s">
        <v>149</v>
      </c>
      <c r="D16" s="14"/>
      <c r="E16" s="14"/>
      <c r="F16" s="14"/>
      <c r="G16" s="14"/>
      <c r="H16" s="97"/>
    </row>
    <row r="17" spans="1:13" ht="15.75" hidden="1" customHeight="1" x14ac:dyDescent="0.3">
      <c r="C17" s="100" t="s">
        <v>150</v>
      </c>
      <c r="D17" s="14"/>
      <c r="E17" s="14"/>
      <c r="F17" s="14"/>
      <c r="G17" s="14"/>
      <c r="H17" s="97"/>
    </row>
    <row r="18" spans="1:13" ht="15.75" hidden="1" customHeight="1" x14ac:dyDescent="0.3"/>
    <row r="19" spans="1:13" ht="15.75" hidden="1" customHeight="1" x14ac:dyDescent="0.3"/>
    <row r="20" spans="1:13" ht="15.75" hidden="1" customHeight="1" x14ac:dyDescent="0.3"/>
    <row r="21" spans="1:13" ht="15.75" hidden="1" customHeight="1" x14ac:dyDescent="0.3"/>
    <row r="22" spans="1:13" ht="15.75" hidden="1" customHeight="1" x14ac:dyDescent="0.3"/>
    <row r="23" spans="1:13" ht="15.75" hidden="1" customHeight="1" x14ac:dyDescent="0.3"/>
    <row r="24" spans="1:13" ht="15.75" hidden="1" customHeight="1" x14ac:dyDescent="0.3"/>
    <row r="25" spans="1:13" ht="15.75" hidden="1" customHeight="1" x14ac:dyDescent="0.3">
      <c r="A25" s="64"/>
      <c r="B25" s="64"/>
    </row>
    <row r="26" spans="1:13" ht="20.149999999999999" customHeight="1" x14ac:dyDescent="0.3">
      <c r="C26" s="256" t="s">
        <v>240</v>
      </c>
      <c r="D26" s="256"/>
      <c r="E26" s="256"/>
      <c r="F26" s="256"/>
      <c r="G26" s="256"/>
      <c r="H26" s="256"/>
      <c r="I26" s="256"/>
      <c r="J26" s="256"/>
      <c r="K26" s="256"/>
      <c r="L26" s="256"/>
    </row>
    <row r="27" spans="1:13" ht="15" customHeight="1" x14ac:dyDescent="0.3">
      <c r="C27" s="256"/>
      <c r="D27" s="256"/>
      <c r="E27" s="256"/>
      <c r="F27" s="256"/>
      <c r="G27" s="256"/>
      <c r="H27" s="256"/>
      <c r="I27" s="256"/>
      <c r="J27" s="256"/>
      <c r="K27" s="256"/>
      <c r="L27" s="256"/>
    </row>
    <row r="28" spans="1:13" ht="20.149999999999999" customHeight="1" x14ac:dyDescent="0.3">
      <c r="C28" s="256"/>
      <c r="D28" s="256"/>
      <c r="E28" s="256"/>
      <c r="F28" s="256"/>
      <c r="G28" s="256"/>
      <c r="H28" s="256"/>
      <c r="I28" s="256"/>
      <c r="J28" s="256"/>
      <c r="K28" s="256"/>
      <c r="L28" s="256"/>
    </row>
    <row r="29" spans="1:13" ht="15.75" customHeight="1" x14ac:dyDescent="0.3"/>
    <row r="31" spans="1:13" ht="15" customHeight="1" x14ac:dyDescent="0.3">
      <c r="C31" s="308" t="s">
        <v>0</v>
      </c>
      <c r="D31" s="308"/>
      <c r="E31" s="308"/>
      <c r="F31" s="308"/>
      <c r="G31" s="308"/>
      <c r="H31" s="308"/>
      <c r="I31" s="308"/>
      <c r="J31" s="308"/>
      <c r="K31" s="308"/>
      <c r="L31" s="308"/>
    </row>
    <row r="32" spans="1:13" s="8" customFormat="1" ht="18.75" customHeight="1" x14ac:dyDescent="0.4">
      <c r="C32" s="308"/>
      <c r="D32" s="308"/>
      <c r="E32" s="308"/>
      <c r="F32" s="308"/>
      <c r="G32" s="308"/>
      <c r="H32" s="308"/>
      <c r="I32" s="308"/>
      <c r="J32" s="308"/>
      <c r="K32" s="308"/>
      <c r="L32" s="308"/>
      <c r="M32" s="4"/>
    </row>
    <row r="33" spans="1:13" s="8" customFormat="1" ht="18" x14ac:dyDescent="0.4">
      <c r="D33" s="33"/>
      <c r="E33" s="33"/>
      <c r="F33" s="33"/>
      <c r="G33" s="33"/>
      <c r="H33" s="33"/>
      <c r="I33" s="33"/>
      <c r="J33" s="33"/>
      <c r="K33" s="33"/>
      <c r="L33" s="33"/>
      <c r="M33" s="4"/>
    </row>
    <row r="34" spans="1:13" s="8" customFormat="1" ht="18.75" customHeight="1" x14ac:dyDescent="0.4">
      <c r="D34" s="33"/>
      <c r="E34" s="33"/>
      <c r="F34" s="33"/>
      <c r="G34" s="34"/>
      <c r="H34" s="9"/>
      <c r="I34" s="34"/>
      <c r="J34" s="9"/>
      <c r="K34" s="33"/>
      <c r="L34" s="33"/>
    </row>
    <row r="35" spans="1:13" s="8" customFormat="1" ht="18.75" customHeight="1" thickBot="1" x14ac:dyDescent="0.45">
      <c r="C35" s="264" t="s">
        <v>293</v>
      </c>
      <c r="D35" s="264"/>
      <c r="E35" s="264"/>
      <c r="F35" s="264"/>
      <c r="G35" s="264"/>
      <c r="H35" s="264"/>
      <c r="I35" s="264"/>
      <c r="J35" s="264"/>
      <c r="K35" s="264"/>
      <c r="L35" s="264"/>
    </row>
    <row r="36" spans="1:13" s="8" customFormat="1" ht="25.5" customHeight="1" x14ac:dyDescent="0.4">
      <c r="D36" s="33"/>
      <c r="E36" s="33"/>
      <c r="F36" s="33"/>
      <c r="G36" s="33"/>
      <c r="H36" s="33"/>
      <c r="I36" s="33"/>
      <c r="J36" s="33"/>
      <c r="K36" s="33"/>
      <c r="L36" s="33"/>
    </row>
    <row r="37" spans="1:13" ht="35.15" customHeight="1" x14ac:dyDescent="0.4">
      <c r="A37" s="8"/>
      <c r="B37" s="8"/>
      <c r="C37" s="283" t="s">
        <v>326</v>
      </c>
      <c r="D37" s="284"/>
      <c r="E37" s="284"/>
      <c r="F37" s="284"/>
      <c r="G37" s="284"/>
      <c r="H37" s="284"/>
      <c r="I37" s="284"/>
      <c r="J37" s="284"/>
      <c r="K37" s="284"/>
      <c r="L37" s="284"/>
    </row>
    <row r="38" spans="1:13" ht="35.15" customHeight="1" x14ac:dyDescent="0.4">
      <c r="A38" s="8"/>
      <c r="B38" s="8"/>
      <c r="C38" s="280"/>
      <c r="D38" s="281"/>
      <c r="E38" s="281"/>
      <c r="F38" s="281"/>
      <c r="G38" s="281"/>
      <c r="H38" s="281"/>
      <c r="I38" s="281"/>
      <c r="J38" s="281"/>
      <c r="K38" s="281"/>
      <c r="L38" s="282"/>
    </row>
    <row r="39" spans="1:13" ht="20.149999999999999" customHeight="1" x14ac:dyDescent="0.4">
      <c r="A39" s="8"/>
      <c r="B39" s="8"/>
      <c r="C39" s="35"/>
      <c r="D39" s="35"/>
      <c r="E39" s="35"/>
      <c r="F39" s="35"/>
      <c r="G39" s="35"/>
      <c r="H39" s="35"/>
      <c r="I39" s="35"/>
      <c r="J39" s="35"/>
      <c r="K39" s="35"/>
      <c r="L39" s="35"/>
    </row>
    <row r="40" spans="1:13" ht="35.15" customHeight="1" x14ac:dyDescent="0.4">
      <c r="A40" s="8"/>
      <c r="B40" s="8"/>
      <c r="C40" s="283" t="s">
        <v>327</v>
      </c>
      <c r="D40" s="284"/>
      <c r="E40" s="284"/>
      <c r="F40" s="284"/>
      <c r="G40" s="284"/>
      <c r="H40" s="284"/>
      <c r="I40" s="284"/>
      <c r="J40" s="284"/>
      <c r="K40" s="284"/>
      <c r="L40" s="284"/>
    </row>
    <row r="41" spans="1:13" s="6" customFormat="1" ht="35.15" customHeight="1" x14ac:dyDescent="0.4">
      <c r="A41" s="8"/>
      <c r="B41" s="8"/>
      <c r="C41" s="280"/>
      <c r="D41" s="281"/>
      <c r="E41" s="281"/>
      <c r="F41" s="281"/>
      <c r="G41" s="281"/>
      <c r="H41" s="281"/>
      <c r="I41" s="281"/>
      <c r="J41" s="281"/>
      <c r="K41" s="281"/>
      <c r="L41" s="282"/>
    </row>
    <row r="42" spans="1:13" ht="20.149999999999999" customHeight="1" x14ac:dyDescent="0.4">
      <c r="A42" s="8"/>
      <c r="B42" s="8"/>
      <c r="C42" s="35"/>
      <c r="D42" s="35"/>
      <c r="E42" s="35"/>
      <c r="F42" s="35"/>
      <c r="G42" s="35"/>
      <c r="H42" s="35"/>
      <c r="I42" s="35"/>
      <c r="J42" s="35"/>
      <c r="K42" s="35"/>
      <c r="L42" s="35"/>
    </row>
    <row r="43" spans="1:13" ht="45" customHeight="1" x14ac:dyDescent="0.4">
      <c r="A43" s="8"/>
      <c r="B43" s="8"/>
      <c r="C43" s="322" t="s">
        <v>358</v>
      </c>
      <c r="D43" s="389"/>
      <c r="E43" s="389"/>
      <c r="F43" s="389"/>
      <c r="G43" s="389"/>
      <c r="H43" s="389"/>
      <c r="I43" s="389"/>
      <c r="J43" s="389"/>
      <c r="K43" s="389"/>
      <c r="L43" s="389"/>
    </row>
    <row r="44" spans="1:13" ht="35.15" customHeight="1" x14ac:dyDescent="0.4">
      <c r="A44" s="8"/>
      <c r="B44" s="8"/>
      <c r="C44" s="283" t="s">
        <v>246</v>
      </c>
      <c r="D44" s="283"/>
      <c r="E44" s="283"/>
      <c r="F44" s="283"/>
      <c r="G44" s="283"/>
      <c r="H44" s="283"/>
      <c r="I44" s="283"/>
      <c r="J44" s="283"/>
      <c r="K44" s="283"/>
      <c r="L44" s="283"/>
    </row>
    <row r="45" spans="1:13" ht="30" customHeight="1" x14ac:dyDescent="0.4">
      <c r="A45" s="8"/>
      <c r="B45" s="8"/>
      <c r="C45" s="388"/>
      <c r="D45" s="388"/>
      <c r="E45" s="388"/>
      <c r="F45" s="388"/>
      <c r="G45" s="388"/>
      <c r="H45" s="388"/>
      <c r="I45" s="388"/>
      <c r="J45" s="388"/>
      <c r="K45" s="2"/>
      <c r="L45" s="2"/>
    </row>
    <row r="46" spans="1:13" ht="35.15" customHeight="1" x14ac:dyDescent="0.4">
      <c r="A46" s="8"/>
      <c r="B46" s="8"/>
      <c r="C46" s="283" t="s">
        <v>154</v>
      </c>
      <c r="D46" s="387"/>
      <c r="E46" s="387"/>
      <c r="F46" s="387"/>
      <c r="G46" s="387"/>
      <c r="H46" s="387"/>
      <c r="I46" s="387"/>
      <c r="J46" s="387"/>
      <c r="K46" s="387"/>
      <c r="L46" s="387"/>
    </row>
    <row r="47" spans="1:13" ht="30" customHeight="1" x14ac:dyDescent="0.4">
      <c r="A47" s="8"/>
      <c r="B47" s="8"/>
      <c r="C47" s="277"/>
      <c r="D47" s="277"/>
      <c r="E47" s="277"/>
      <c r="F47" s="277"/>
      <c r="G47" s="277"/>
      <c r="H47" s="277"/>
      <c r="I47" s="277"/>
      <c r="J47" s="277"/>
    </row>
    <row r="48" spans="1:13" ht="30" customHeight="1" x14ac:dyDescent="0.4">
      <c r="A48" s="8"/>
      <c r="B48" s="8"/>
      <c r="C48" s="284" t="s">
        <v>41</v>
      </c>
      <c r="D48" s="284"/>
      <c r="E48" s="284"/>
      <c r="F48" s="284"/>
      <c r="G48" s="284"/>
      <c r="H48" s="284"/>
      <c r="I48" s="284"/>
      <c r="J48" s="284"/>
      <c r="K48" s="284"/>
      <c r="L48" s="284"/>
    </row>
    <row r="49" spans="1:12" ht="99.9" customHeight="1" x14ac:dyDescent="0.4">
      <c r="A49" s="8"/>
      <c r="B49" s="8"/>
      <c r="C49" s="390"/>
      <c r="D49" s="391"/>
      <c r="E49" s="391"/>
      <c r="F49" s="391"/>
      <c r="G49" s="391"/>
      <c r="H49" s="391"/>
      <c r="I49" s="391"/>
      <c r="J49" s="391"/>
      <c r="K49" s="391"/>
      <c r="L49" s="392"/>
    </row>
    <row r="50" spans="1:12" ht="99.9" customHeight="1" x14ac:dyDescent="0.4">
      <c r="A50" s="8"/>
      <c r="B50" s="8"/>
      <c r="C50" s="393"/>
      <c r="D50" s="394"/>
      <c r="E50" s="394"/>
      <c r="F50" s="394"/>
      <c r="G50" s="394"/>
      <c r="H50" s="394"/>
      <c r="I50" s="394"/>
      <c r="J50" s="394"/>
      <c r="K50" s="394"/>
      <c r="L50" s="395"/>
    </row>
    <row r="51" spans="1:12" ht="20.149999999999999" customHeight="1" x14ac:dyDescent="0.4">
      <c r="A51" s="8"/>
      <c r="B51" s="8"/>
      <c r="C51" s="35"/>
      <c r="D51" s="35"/>
      <c r="E51" s="35"/>
      <c r="F51" s="35"/>
      <c r="G51" s="35"/>
      <c r="H51" s="35"/>
      <c r="I51" s="35"/>
      <c r="J51" s="35"/>
      <c r="K51" s="35"/>
      <c r="L51" s="35"/>
    </row>
    <row r="52" spans="1:12" ht="42" customHeight="1" x14ac:dyDescent="0.4">
      <c r="A52" s="8"/>
      <c r="B52" s="8"/>
      <c r="C52" s="322" t="s">
        <v>394</v>
      </c>
      <c r="D52" s="389"/>
      <c r="E52" s="389"/>
      <c r="F52" s="389"/>
      <c r="G52" s="389"/>
      <c r="H52" s="389"/>
      <c r="I52" s="389"/>
      <c r="J52" s="389"/>
      <c r="K52" s="389"/>
      <c r="L52" s="389"/>
    </row>
    <row r="53" spans="1:12" ht="22.75" customHeight="1" x14ac:dyDescent="0.4">
      <c r="A53" s="8"/>
      <c r="B53" s="8"/>
      <c r="D53" s="397"/>
      <c r="E53" s="397"/>
      <c r="G53" s="225"/>
      <c r="H53" s="226"/>
      <c r="J53" s="226"/>
      <c r="K53" s="226"/>
      <c r="L53" s="226"/>
    </row>
    <row r="54" spans="1:12" ht="67.25" customHeight="1" x14ac:dyDescent="0.4">
      <c r="A54" s="8"/>
      <c r="B54" s="8"/>
      <c r="C54" s="322" t="s">
        <v>396</v>
      </c>
      <c r="D54" s="389"/>
      <c r="E54" s="389"/>
      <c r="F54" s="389"/>
      <c r="G54" s="389"/>
      <c r="H54" s="389"/>
      <c r="I54" s="389"/>
      <c r="J54" s="389"/>
      <c r="K54" s="389"/>
      <c r="L54" s="389"/>
    </row>
    <row r="55" spans="1:12" ht="20.149999999999999" customHeight="1" x14ac:dyDescent="0.4">
      <c r="A55" s="8"/>
      <c r="B55" s="8"/>
      <c r="C55" s="343"/>
      <c r="D55" s="344"/>
      <c r="E55" s="344"/>
      <c r="F55" s="344"/>
      <c r="G55" s="344"/>
      <c r="H55" s="344"/>
      <c r="I55" s="344"/>
      <c r="J55" s="344"/>
      <c r="K55" s="344"/>
      <c r="L55" s="345"/>
    </row>
    <row r="56" spans="1:12" ht="181.5" customHeight="1" x14ac:dyDescent="0.4">
      <c r="A56" s="8"/>
      <c r="B56" s="8"/>
      <c r="C56" s="346"/>
      <c r="D56" s="347"/>
      <c r="E56" s="347"/>
      <c r="F56" s="347"/>
      <c r="G56" s="347"/>
      <c r="H56" s="347"/>
      <c r="I56" s="347"/>
      <c r="J56" s="347"/>
      <c r="K56" s="347"/>
      <c r="L56" s="348"/>
    </row>
    <row r="57" spans="1:12" ht="20.149999999999999" customHeight="1" x14ac:dyDescent="0.4">
      <c r="A57" s="8"/>
      <c r="B57" s="8"/>
      <c r="C57" s="35"/>
      <c r="D57" s="35"/>
      <c r="E57" s="35"/>
      <c r="F57" s="35"/>
      <c r="G57" s="35"/>
      <c r="H57" s="35"/>
      <c r="I57" s="35"/>
      <c r="J57" s="35"/>
      <c r="K57" s="35"/>
      <c r="L57" s="35"/>
    </row>
    <row r="58" spans="1:12" ht="45" customHeight="1" x14ac:dyDescent="0.4">
      <c r="A58" s="8"/>
      <c r="B58" s="8"/>
      <c r="C58" s="322" t="s">
        <v>395</v>
      </c>
      <c r="D58" s="389"/>
      <c r="E58" s="389"/>
      <c r="F58" s="389"/>
      <c r="G58" s="389"/>
      <c r="H58" s="389"/>
      <c r="I58" s="389"/>
      <c r="J58" s="389"/>
      <c r="K58" s="389"/>
      <c r="L58" s="389"/>
    </row>
    <row r="59" spans="1:12" ht="22.75" customHeight="1" x14ac:dyDescent="0.4">
      <c r="A59" s="8"/>
      <c r="B59" s="8"/>
      <c r="D59" s="397"/>
      <c r="E59" s="397"/>
      <c r="G59" s="225"/>
      <c r="H59" s="226"/>
      <c r="J59" s="226"/>
      <c r="K59" s="226"/>
      <c r="L59" s="226"/>
    </row>
    <row r="60" spans="1:12" ht="62.4" customHeight="1" x14ac:dyDescent="0.4">
      <c r="A60" s="8"/>
      <c r="B60" s="8"/>
      <c r="C60" s="322" t="s">
        <v>396</v>
      </c>
      <c r="D60" s="389"/>
      <c r="E60" s="389"/>
      <c r="F60" s="389"/>
      <c r="G60" s="389"/>
      <c r="H60" s="389"/>
      <c r="I60" s="389"/>
      <c r="J60" s="389"/>
      <c r="K60" s="389"/>
      <c r="L60" s="389"/>
    </row>
    <row r="61" spans="1:12" ht="20.149999999999999" customHeight="1" x14ac:dyDescent="0.4">
      <c r="A61" s="8"/>
      <c r="B61" s="8"/>
      <c r="C61" s="343"/>
      <c r="D61" s="344"/>
      <c r="E61" s="344"/>
      <c r="F61" s="344"/>
      <c r="G61" s="344"/>
      <c r="H61" s="344"/>
      <c r="I61" s="344"/>
      <c r="J61" s="344"/>
      <c r="K61" s="344"/>
      <c r="L61" s="345"/>
    </row>
    <row r="62" spans="1:12" ht="20.149999999999999" customHeight="1" x14ac:dyDescent="0.4">
      <c r="A62" s="8"/>
      <c r="B62" s="8"/>
      <c r="C62" s="350"/>
      <c r="D62" s="351"/>
      <c r="E62" s="351"/>
      <c r="F62" s="351"/>
      <c r="G62" s="351"/>
      <c r="H62" s="351"/>
      <c r="I62" s="351"/>
      <c r="J62" s="351"/>
      <c r="K62" s="351"/>
      <c r="L62" s="352"/>
    </row>
    <row r="63" spans="1:12" ht="20.149999999999999" customHeight="1" x14ac:dyDescent="0.4">
      <c r="A63" s="8"/>
      <c r="B63" s="8"/>
      <c r="C63" s="350"/>
      <c r="D63" s="351"/>
      <c r="E63" s="351"/>
      <c r="F63" s="351"/>
      <c r="G63" s="351"/>
      <c r="H63" s="351"/>
      <c r="I63" s="351"/>
      <c r="J63" s="351"/>
      <c r="K63" s="351"/>
      <c r="L63" s="352"/>
    </row>
    <row r="64" spans="1:12" ht="20.149999999999999" customHeight="1" x14ac:dyDescent="0.4">
      <c r="A64" s="8"/>
      <c r="B64" s="8"/>
      <c r="C64" s="350"/>
      <c r="D64" s="351"/>
      <c r="E64" s="351"/>
      <c r="F64" s="351"/>
      <c r="G64" s="351"/>
      <c r="H64" s="351"/>
      <c r="I64" s="351"/>
      <c r="J64" s="351"/>
      <c r="K64" s="351"/>
      <c r="L64" s="352"/>
    </row>
    <row r="65" spans="1:12" ht="20.149999999999999" customHeight="1" x14ac:dyDescent="0.4">
      <c r="A65" s="8"/>
      <c r="B65" s="8"/>
      <c r="C65" s="350"/>
      <c r="D65" s="351"/>
      <c r="E65" s="351"/>
      <c r="F65" s="351"/>
      <c r="G65" s="351"/>
      <c r="H65" s="351"/>
      <c r="I65" s="351"/>
      <c r="J65" s="351"/>
      <c r="K65" s="351"/>
      <c r="L65" s="352"/>
    </row>
    <row r="66" spans="1:12" ht="20.149999999999999" customHeight="1" x14ac:dyDescent="0.4">
      <c r="A66" s="8"/>
      <c r="B66" s="8"/>
      <c r="C66" s="350"/>
      <c r="D66" s="351"/>
      <c r="E66" s="351"/>
      <c r="F66" s="351"/>
      <c r="G66" s="351"/>
      <c r="H66" s="351"/>
      <c r="I66" s="351"/>
      <c r="J66" s="351"/>
      <c r="K66" s="351"/>
      <c r="L66" s="352"/>
    </row>
    <row r="67" spans="1:12" ht="20.149999999999999" customHeight="1" x14ac:dyDescent="0.4">
      <c r="A67" s="8"/>
      <c r="B67" s="8"/>
      <c r="C67" s="350"/>
      <c r="D67" s="351"/>
      <c r="E67" s="351"/>
      <c r="F67" s="351"/>
      <c r="G67" s="351"/>
      <c r="H67" s="351"/>
      <c r="I67" s="351"/>
      <c r="J67" s="351"/>
      <c r="K67" s="351"/>
      <c r="L67" s="352"/>
    </row>
    <row r="68" spans="1:12" ht="20.149999999999999" customHeight="1" x14ac:dyDescent="0.4">
      <c r="A68" s="8"/>
      <c r="B68" s="8"/>
      <c r="C68" s="350"/>
      <c r="D68" s="351"/>
      <c r="E68" s="351"/>
      <c r="F68" s="351"/>
      <c r="G68" s="351"/>
      <c r="H68" s="351"/>
      <c r="I68" s="351"/>
      <c r="J68" s="351"/>
      <c r="K68" s="351"/>
      <c r="L68" s="352"/>
    </row>
    <row r="69" spans="1:12" ht="20.149999999999999" customHeight="1" x14ac:dyDescent="0.4">
      <c r="A69" s="8"/>
      <c r="B69" s="8"/>
      <c r="C69" s="346"/>
      <c r="D69" s="347"/>
      <c r="E69" s="347"/>
      <c r="F69" s="347"/>
      <c r="G69" s="347"/>
      <c r="H69" s="347"/>
      <c r="I69" s="347"/>
      <c r="J69" s="347"/>
      <c r="K69" s="347"/>
      <c r="L69" s="348"/>
    </row>
    <row r="70" spans="1:12" ht="19.75" customHeight="1" x14ac:dyDescent="0.4">
      <c r="A70" s="8"/>
      <c r="B70" s="8"/>
      <c r="C70" s="35"/>
      <c r="D70" s="35"/>
      <c r="E70" s="35"/>
      <c r="F70" s="35"/>
      <c r="G70" s="35"/>
      <c r="H70" s="35"/>
      <c r="I70" s="35"/>
      <c r="J70" s="35"/>
      <c r="K70" s="35"/>
      <c r="L70" s="35"/>
    </row>
    <row r="71" spans="1:12" ht="60" customHeight="1" x14ac:dyDescent="0.4">
      <c r="A71" s="8"/>
      <c r="B71" s="8"/>
      <c r="C71" s="322" t="s">
        <v>328</v>
      </c>
      <c r="D71" s="396"/>
      <c r="E71" s="396"/>
      <c r="F71" s="396"/>
      <c r="G71" s="396"/>
      <c r="H71" s="396"/>
      <c r="I71" s="396"/>
      <c r="J71" s="396"/>
      <c r="K71" s="396"/>
      <c r="L71" s="396"/>
    </row>
    <row r="72" spans="1:12" ht="35.15" customHeight="1" x14ac:dyDescent="0.4">
      <c r="A72" s="8"/>
      <c r="B72" s="8"/>
      <c r="C72" s="319"/>
      <c r="D72" s="320"/>
      <c r="E72" s="102"/>
      <c r="F72" s="102"/>
      <c r="G72" s="101"/>
      <c r="H72" s="101"/>
      <c r="I72" s="101"/>
      <c r="J72" s="101"/>
      <c r="K72" s="101"/>
      <c r="L72" s="101"/>
    </row>
    <row r="73" spans="1:12" ht="65.150000000000006" customHeight="1" x14ac:dyDescent="0.4">
      <c r="A73" s="8"/>
      <c r="B73" s="8"/>
      <c r="C73" s="283" t="s">
        <v>140</v>
      </c>
      <c r="D73" s="283"/>
      <c r="E73" s="283"/>
      <c r="F73" s="283"/>
      <c r="G73" s="283"/>
      <c r="H73" s="283"/>
      <c r="I73" s="283"/>
      <c r="J73" s="283"/>
      <c r="K73" s="283"/>
      <c r="L73" s="283"/>
    </row>
    <row r="74" spans="1:12" ht="35.15" customHeight="1" x14ac:dyDescent="0.4">
      <c r="A74" s="8"/>
      <c r="B74" s="8"/>
      <c r="C74" s="319"/>
      <c r="D74" s="321"/>
      <c r="E74" s="321"/>
      <c r="F74" s="321"/>
      <c r="G74" s="321"/>
      <c r="H74" s="321"/>
      <c r="I74" s="321"/>
      <c r="J74" s="320"/>
      <c r="K74" s="91"/>
      <c r="L74" s="91"/>
    </row>
    <row r="75" spans="1:12" ht="30" customHeight="1" x14ac:dyDescent="0.4">
      <c r="A75" s="8"/>
      <c r="B75" s="8"/>
      <c r="C75" s="291" t="s">
        <v>41</v>
      </c>
      <c r="D75" s="291"/>
      <c r="E75" s="291"/>
      <c r="F75" s="291"/>
      <c r="G75" s="291"/>
      <c r="H75" s="291"/>
      <c r="I75" s="291"/>
      <c r="J75" s="291"/>
      <c r="K75" s="291"/>
      <c r="L75" s="291"/>
    </row>
    <row r="76" spans="1:12" ht="99.9" customHeight="1" x14ac:dyDescent="0.4">
      <c r="A76" s="8"/>
      <c r="B76" s="8"/>
      <c r="C76" s="343"/>
      <c r="D76" s="344"/>
      <c r="E76" s="344"/>
      <c r="F76" s="344"/>
      <c r="G76" s="344"/>
      <c r="H76" s="344"/>
      <c r="I76" s="344"/>
      <c r="J76" s="344"/>
      <c r="K76" s="344"/>
      <c r="L76" s="345"/>
    </row>
    <row r="77" spans="1:12" ht="99.9" customHeight="1" x14ac:dyDescent="0.4">
      <c r="A77" s="8"/>
      <c r="B77" s="8"/>
      <c r="C77" s="346"/>
      <c r="D77" s="347"/>
      <c r="E77" s="347"/>
      <c r="F77" s="347"/>
      <c r="G77" s="347"/>
      <c r="H77" s="347"/>
      <c r="I77" s="347"/>
      <c r="J77" s="347"/>
      <c r="K77" s="347"/>
      <c r="L77" s="348"/>
    </row>
    <row r="78" spans="1:12" ht="18" x14ac:dyDescent="0.4">
      <c r="A78" s="8"/>
      <c r="B78" s="8"/>
      <c r="C78" s="35"/>
      <c r="D78" s="35"/>
      <c r="E78" s="35"/>
      <c r="F78" s="35"/>
      <c r="G78" s="35"/>
      <c r="H78" s="35"/>
      <c r="I78" s="35"/>
      <c r="J78" s="35"/>
      <c r="K78" s="35"/>
      <c r="L78" s="35"/>
    </row>
    <row r="79" spans="1:12" ht="35.15" customHeight="1" x14ac:dyDescent="0.4">
      <c r="A79" s="8"/>
      <c r="B79" s="8"/>
      <c r="C79" s="322" t="s">
        <v>386</v>
      </c>
      <c r="D79" s="396"/>
      <c r="E79" s="396"/>
      <c r="F79" s="396"/>
      <c r="G79" s="396"/>
      <c r="H79" s="396"/>
      <c r="I79" s="396"/>
      <c r="J79" s="396"/>
      <c r="K79" s="396"/>
      <c r="L79" s="396"/>
    </row>
    <row r="80" spans="1:12" ht="35.15" customHeight="1" x14ac:dyDescent="0.4">
      <c r="A80" s="8"/>
      <c r="B80" s="8"/>
      <c r="C80" s="283" t="s">
        <v>254</v>
      </c>
      <c r="D80" s="283"/>
      <c r="E80" s="283"/>
      <c r="F80" s="106"/>
      <c r="G80" s="283" t="s">
        <v>255</v>
      </c>
      <c r="H80" s="283"/>
      <c r="I80" s="283"/>
      <c r="J80" s="283"/>
      <c r="K80" s="283"/>
      <c r="L80" s="283"/>
    </row>
    <row r="81" spans="1:12" ht="35.15" customHeight="1" x14ac:dyDescent="0.4">
      <c r="A81" s="8"/>
      <c r="B81" s="8"/>
      <c r="C81" s="319"/>
      <c r="D81" s="398"/>
      <c r="E81" s="102"/>
      <c r="F81" s="102"/>
      <c r="G81" s="319"/>
      <c r="H81" s="320"/>
      <c r="I81" s="101"/>
      <c r="J81" s="101"/>
      <c r="K81" s="101"/>
      <c r="L81" s="101"/>
    </row>
    <row r="82" spans="1:12" ht="35.15" customHeight="1" x14ac:dyDescent="0.4">
      <c r="A82" s="8"/>
      <c r="B82" s="8"/>
      <c r="C82" s="283" t="s">
        <v>256</v>
      </c>
      <c r="D82" s="283"/>
      <c r="E82" s="283"/>
      <c r="F82" s="106"/>
      <c r="G82" s="283" t="s">
        <v>86</v>
      </c>
      <c r="H82" s="283"/>
      <c r="I82" s="283"/>
      <c r="J82" s="283"/>
      <c r="K82" s="283"/>
      <c r="L82" s="283"/>
    </row>
    <row r="83" spans="1:12" ht="35.15" customHeight="1" x14ac:dyDescent="0.4">
      <c r="A83" s="8"/>
      <c r="B83" s="8"/>
      <c r="C83" s="319"/>
      <c r="D83" s="320"/>
      <c r="E83" s="102"/>
      <c r="F83" s="102"/>
      <c r="G83" s="319"/>
      <c r="H83" s="320"/>
      <c r="I83" s="101"/>
      <c r="J83" s="101"/>
      <c r="K83" s="101"/>
      <c r="L83" s="101"/>
    </row>
    <row r="84" spans="1:12" ht="45" customHeight="1" x14ac:dyDescent="0.4">
      <c r="A84" s="8"/>
      <c r="B84" s="8"/>
      <c r="C84" s="283" t="s">
        <v>157</v>
      </c>
      <c r="D84" s="283"/>
      <c r="E84" s="283"/>
      <c r="F84" s="283"/>
      <c r="G84" s="283"/>
      <c r="H84" s="283"/>
      <c r="I84" s="283"/>
      <c r="J84" s="283"/>
      <c r="K84" s="283"/>
      <c r="L84" s="283"/>
    </row>
    <row r="85" spans="1:12" ht="35.15" customHeight="1" x14ac:dyDescent="0.4">
      <c r="A85" s="8"/>
      <c r="B85" s="8"/>
      <c r="C85" s="319"/>
      <c r="D85" s="320"/>
      <c r="E85" s="102"/>
      <c r="F85" s="102"/>
      <c r="G85" s="101"/>
      <c r="H85" s="101"/>
      <c r="I85" s="101"/>
      <c r="J85" s="101"/>
      <c r="K85" s="101"/>
      <c r="L85" s="101"/>
    </row>
    <row r="86" spans="1:12" ht="30" customHeight="1" x14ac:dyDescent="0.4">
      <c r="A86" s="8"/>
      <c r="B86" s="8"/>
      <c r="C86" s="291" t="s">
        <v>41</v>
      </c>
      <c r="D86" s="291"/>
      <c r="E86" s="291"/>
      <c r="F86" s="291"/>
      <c r="G86" s="291"/>
      <c r="H86" s="291"/>
      <c r="I86" s="291"/>
      <c r="J86" s="291"/>
      <c r="K86" s="291"/>
      <c r="L86" s="291"/>
    </row>
    <row r="87" spans="1:12" ht="99.9" customHeight="1" x14ac:dyDescent="0.4">
      <c r="A87" s="8"/>
      <c r="B87" s="8"/>
      <c r="C87" s="343"/>
      <c r="D87" s="344"/>
      <c r="E87" s="344"/>
      <c r="F87" s="344"/>
      <c r="G87" s="344"/>
      <c r="H87" s="344"/>
      <c r="I87" s="344"/>
      <c r="J87" s="344"/>
      <c r="K87" s="344"/>
      <c r="L87" s="345"/>
    </row>
    <row r="88" spans="1:12" ht="99.9" customHeight="1" x14ac:dyDescent="0.4">
      <c r="A88" s="8"/>
      <c r="B88" s="8"/>
      <c r="C88" s="346"/>
      <c r="D88" s="347"/>
      <c r="E88" s="347"/>
      <c r="F88" s="347"/>
      <c r="G88" s="347"/>
      <c r="H88" s="347"/>
      <c r="I88" s="347"/>
      <c r="J88" s="347"/>
      <c r="K88" s="347"/>
      <c r="L88" s="348"/>
    </row>
    <row r="89" spans="1:12" ht="20.149999999999999" customHeight="1" x14ac:dyDescent="0.4">
      <c r="A89" s="8"/>
      <c r="B89" s="8"/>
      <c r="C89" s="35"/>
      <c r="D89" s="35"/>
      <c r="E89" s="35"/>
      <c r="F89" s="35"/>
      <c r="G89" s="35"/>
      <c r="H89" s="35"/>
      <c r="I89" s="35"/>
      <c r="J89" s="35"/>
      <c r="K89" s="35"/>
      <c r="L89" s="35"/>
    </row>
    <row r="90" spans="1:12" ht="69.900000000000006" customHeight="1" x14ac:dyDescent="0.4">
      <c r="A90" s="8"/>
      <c r="B90" s="8"/>
      <c r="C90" s="283" t="s">
        <v>387</v>
      </c>
      <c r="D90" s="283"/>
      <c r="E90" s="283"/>
      <c r="F90" s="283"/>
      <c r="G90" s="283"/>
      <c r="H90" s="283"/>
      <c r="I90" s="283"/>
      <c r="J90" s="283"/>
      <c r="K90" s="283"/>
      <c r="L90" s="283"/>
    </row>
    <row r="91" spans="1:12" ht="30" customHeight="1" x14ac:dyDescent="0.4">
      <c r="A91" s="8"/>
      <c r="B91" s="8"/>
      <c r="C91" s="283" t="s">
        <v>163</v>
      </c>
      <c r="D91" s="283"/>
      <c r="E91" s="283"/>
      <c r="F91" s="283"/>
      <c r="G91" s="283"/>
      <c r="H91" s="283"/>
      <c r="I91" s="283"/>
      <c r="J91" s="283"/>
      <c r="K91" s="283"/>
      <c r="L91" s="283"/>
    </row>
    <row r="92" spans="1:12" ht="30" customHeight="1" x14ac:dyDescent="0.4">
      <c r="A92" s="8"/>
      <c r="B92" s="8"/>
      <c r="C92" s="319"/>
      <c r="D92" s="321"/>
      <c r="E92" s="321"/>
      <c r="F92" s="321"/>
      <c r="G92" s="320"/>
      <c r="H92" s="39"/>
      <c r="I92" s="39"/>
      <c r="J92" s="39"/>
      <c r="K92" s="39"/>
      <c r="L92" s="39"/>
    </row>
    <row r="93" spans="1:12" ht="30" customHeight="1" x14ac:dyDescent="0.4">
      <c r="A93" s="8"/>
      <c r="B93" s="8"/>
      <c r="C93" s="318" t="s">
        <v>41</v>
      </c>
      <c r="D93" s="318"/>
      <c r="E93" s="318"/>
      <c r="F93" s="318"/>
      <c r="G93" s="318"/>
      <c r="H93" s="318"/>
      <c r="I93" s="318"/>
      <c r="J93" s="318"/>
      <c r="K93" s="318"/>
      <c r="L93" s="318"/>
    </row>
    <row r="94" spans="1:12" ht="99.9" customHeight="1" x14ac:dyDescent="0.4">
      <c r="A94" s="8"/>
      <c r="B94" s="8"/>
      <c r="C94" s="336"/>
      <c r="D94" s="337"/>
      <c r="E94" s="337"/>
      <c r="F94" s="337"/>
      <c r="G94" s="337"/>
      <c r="H94" s="337"/>
      <c r="I94" s="337"/>
      <c r="J94" s="337"/>
      <c r="K94" s="337"/>
      <c r="L94" s="338"/>
    </row>
    <row r="95" spans="1:12" ht="99.9" customHeight="1" x14ac:dyDescent="0.4">
      <c r="A95" s="8"/>
      <c r="B95" s="8"/>
      <c r="C95" s="339"/>
      <c r="D95" s="340"/>
      <c r="E95" s="340"/>
      <c r="F95" s="340"/>
      <c r="G95" s="340"/>
      <c r="H95" s="340"/>
      <c r="I95" s="340"/>
      <c r="J95" s="340"/>
      <c r="K95" s="340"/>
      <c r="L95" s="341"/>
    </row>
    <row r="96" spans="1:12" ht="20.149999999999999" customHeight="1" x14ac:dyDescent="0.4">
      <c r="A96" s="8"/>
      <c r="B96" s="8"/>
      <c r="C96" s="35"/>
      <c r="D96" s="35"/>
      <c r="E96" s="35"/>
      <c r="F96" s="35"/>
      <c r="G96" s="35"/>
      <c r="H96" s="35"/>
      <c r="I96" s="35"/>
      <c r="J96" s="35"/>
      <c r="K96" s="35"/>
      <c r="L96" s="35"/>
    </row>
    <row r="97" spans="1:12" ht="42.75" customHeight="1" x14ac:dyDescent="0.4">
      <c r="A97" s="8"/>
      <c r="B97" s="8"/>
      <c r="C97" s="283" t="s">
        <v>329</v>
      </c>
      <c r="D97" s="283"/>
      <c r="E97" s="283"/>
      <c r="F97" s="283"/>
      <c r="G97" s="283"/>
      <c r="H97" s="283"/>
      <c r="I97" s="283"/>
      <c r="J97" s="283"/>
      <c r="K97" s="283"/>
      <c r="L97" s="283"/>
    </row>
    <row r="98" spans="1:12" ht="35.15" customHeight="1" x14ac:dyDescent="0.4">
      <c r="A98" s="8"/>
      <c r="B98" s="8"/>
      <c r="C98" s="319"/>
      <c r="D98" s="320"/>
      <c r="E98" s="102"/>
      <c r="F98" s="102"/>
      <c r="G98" s="103"/>
      <c r="H98" s="103"/>
      <c r="I98" s="103"/>
      <c r="J98" s="103"/>
      <c r="K98" s="103"/>
      <c r="L98" s="103"/>
    </row>
    <row r="99" spans="1:12" ht="30" customHeight="1" x14ac:dyDescent="0.4">
      <c r="A99" s="8"/>
      <c r="B99" s="8"/>
      <c r="C99" s="291" t="s">
        <v>41</v>
      </c>
      <c r="D99" s="291"/>
      <c r="E99" s="291"/>
      <c r="F99" s="291"/>
      <c r="G99" s="291"/>
      <c r="H99" s="291"/>
      <c r="I99" s="291"/>
      <c r="J99" s="291"/>
      <c r="K99" s="291"/>
      <c r="L99" s="291"/>
    </row>
    <row r="100" spans="1:12" ht="99.9" customHeight="1" x14ac:dyDescent="0.4">
      <c r="A100" s="8"/>
      <c r="B100" s="8"/>
      <c r="C100" s="343"/>
      <c r="D100" s="344"/>
      <c r="E100" s="344"/>
      <c r="F100" s="344"/>
      <c r="G100" s="344"/>
      <c r="H100" s="344"/>
      <c r="I100" s="344"/>
      <c r="J100" s="344"/>
      <c r="K100" s="344"/>
      <c r="L100" s="345"/>
    </row>
    <row r="101" spans="1:12" ht="99.9" customHeight="1" x14ac:dyDescent="0.4">
      <c r="A101" s="8"/>
      <c r="B101" s="8"/>
      <c r="C101" s="346"/>
      <c r="D101" s="347"/>
      <c r="E101" s="347"/>
      <c r="F101" s="347"/>
      <c r="G101" s="347"/>
      <c r="H101" s="347"/>
      <c r="I101" s="347"/>
      <c r="J101" s="347"/>
      <c r="K101" s="347"/>
      <c r="L101" s="348"/>
    </row>
    <row r="102" spans="1:12" ht="20.149999999999999" customHeight="1" x14ac:dyDescent="0.4">
      <c r="A102" s="8"/>
      <c r="B102" s="8"/>
    </row>
    <row r="103" spans="1:12" ht="80.150000000000006" customHeight="1" x14ac:dyDescent="0.4">
      <c r="A103" s="8"/>
      <c r="B103" s="8"/>
      <c r="C103" s="323" t="s">
        <v>330</v>
      </c>
      <c r="D103" s="323"/>
      <c r="E103" s="283"/>
      <c r="F103" s="283"/>
      <c r="G103" s="283"/>
      <c r="H103" s="283"/>
      <c r="I103" s="283"/>
      <c r="J103" s="283"/>
      <c r="K103" s="283"/>
      <c r="L103" s="283"/>
    </row>
    <row r="104" spans="1:12" ht="35.15" customHeight="1" x14ac:dyDescent="0.4">
      <c r="A104" s="8"/>
      <c r="B104" s="8"/>
      <c r="C104" s="277"/>
      <c r="D104" s="277"/>
      <c r="E104" s="102"/>
      <c r="F104" s="102"/>
      <c r="G104" s="101"/>
      <c r="H104" s="101"/>
      <c r="I104" s="101"/>
      <c r="J104" s="101"/>
      <c r="K104" s="101"/>
      <c r="L104" s="101"/>
    </row>
    <row r="105" spans="1:12" ht="30" customHeight="1" x14ac:dyDescent="0.4">
      <c r="A105" s="8"/>
      <c r="B105" s="8"/>
      <c r="C105" s="291" t="s">
        <v>41</v>
      </c>
      <c r="D105" s="291"/>
      <c r="E105" s="291"/>
      <c r="F105" s="291"/>
      <c r="G105" s="291"/>
      <c r="H105" s="291"/>
      <c r="I105" s="291"/>
      <c r="J105" s="291"/>
      <c r="K105" s="291"/>
      <c r="L105" s="291"/>
    </row>
    <row r="106" spans="1:12" ht="99.9" customHeight="1" x14ac:dyDescent="0.4">
      <c r="A106" s="8"/>
      <c r="B106" s="8"/>
      <c r="C106" s="343"/>
      <c r="D106" s="399"/>
      <c r="E106" s="399"/>
      <c r="F106" s="399"/>
      <c r="G106" s="399"/>
      <c r="H106" s="399"/>
      <c r="I106" s="399"/>
      <c r="J106" s="399"/>
      <c r="K106" s="399"/>
      <c r="L106" s="400"/>
    </row>
    <row r="107" spans="1:12" ht="99.9" customHeight="1" x14ac:dyDescent="0.4">
      <c r="A107" s="8"/>
      <c r="B107" s="8"/>
      <c r="C107" s="401"/>
      <c r="D107" s="402"/>
      <c r="E107" s="402"/>
      <c r="F107" s="402"/>
      <c r="G107" s="402"/>
      <c r="H107" s="402"/>
      <c r="I107" s="402"/>
      <c r="J107" s="402"/>
      <c r="K107" s="402"/>
      <c r="L107" s="403"/>
    </row>
    <row r="108" spans="1:12" ht="18" x14ac:dyDescent="0.4">
      <c r="A108" s="8"/>
      <c r="B108" s="8"/>
    </row>
    <row r="109" spans="1:12" s="2" customFormat="1" ht="35.15" customHeight="1" x14ac:dyDescent="0.4">
      <c r="A109" s="8"/>
      <c r="B109" s="8"/>
      <c r="C109" s="322" t="s">
        <v>331</v>
      </c>
      <c r="D109" s="322"/>
      <c r="E109" s="322"/>
      <c r="F109" s="322"/>
      <c r="G109" s="322"/>
      <c r="H109" s="322"/>
      <c r="I109" s="322"/>
      <c r="J109" s="322"/>
      <c r="K109" s="322"/>
      <c r="L109" s="322"/>
    </row>
    <row r="110" spans="1:12" ht="30" customHeight="1" x14ac:dyDescent="0.4">
      <c r="A110" s="8"/>
      <c r="B110" s="8"/>
      <c r="C110" s="283" t="s">
        <v>359</v>
      </c>
      <c r="D110" s="389"/>
      <c r="E110" s="389"/>
      <c r="F110" s="389"/>
      <c r="G110" s="389"/>
      <c r="H110" s="389"/>
      <c r="I110" s="389"/>
      <c r="J110" s="389"/>
      <c r="K110" s="389"/>
      <c r="L110" s="389"/>
    </row>
    <row r="111" spans="1:12" ht="35.15" customHeight="1" x14ac:dyDescent="0.4">
      <c r="A111" s="8"/>
      <c r="B111" s="8"/>
      <c r="C111" s="319"/>
      <c r="D111" s="320"/>
      <c r="E111" s="102"/>
      <c r="F111" s="102"/>
      <c r="G111" s="104"/>
      <c r="H111" s="104"/>
      <c r="I111" s="104"/>
      <c r="J111" s="104"/>
      <c r="K111" s="104"/>
      <c r="L111" s="104"/>
    </row>
    <row r="112" spans="1:12" ht="30" customHeight="1" x14ac:dyDescent="0.4">
      <c r="A112" s="8"/>
      <c r="B112" s="8"/>
      <c r="C112" s="322" t="s">
        <v>360</v>
      </c>
      <c r="D112" s="322"/>
      <c r="E112" s="322"/>
      <c r="F112" s="322"/>
      <c r="G112" s="322"/>
      <c r="H112" s="322"/>
      <c r="I112" s="322"/>
      <c r="J112" s="322"/>
      <c r="K112" s="322"/>
      <c r="L112" s="322"/>
    </row>
    <row r="113" spans="1:12" ht="35.15" customHeight="1" x14ac:dyDescent="0.4">
      <c r="A113" s="8"/>
      <c r="B113" s="8"/>
      <c r="C113" s="319"/>
      <c r="D113" s="320"/>
      <c r="E113" s="102"/>
      <c r="F113" s="102"/>
      <c r="G113" s="104"/>
      <c r="H113" s="104"/>
      <c r="I113" s="104"/>
      <c r="J113" s="104"/>
      <c r="K113" s="104"/>
      <c r="L113" s="104"/>
    </row>
    <row r="114" spans="1:12" ht="30" customHeight="1" x14ac:dyDescent="0.4">
      <c r="A114" s="8"/>
      <c r="B114" s="8"/>
      <c r="C114" s="322" t="s">
        <v>361</v>
      </c>
      <c r="D114" s="322"/>
      <c r="E114" s="322"/>
      <c r="F114" s="322"/>
      <c r="G114" s="322"/>
      <c r="H114" s="322"/>
      <c r="I114" s="322"/>
      <c r="J114" s="322"/>
      <c r="K114" s="322"/>
      <c r="L114" s="322"/>
    </row>
    <row r="115" spans="1:12" ht="35.15" customHeight="1" x14ac:dyDescent="0.4">
      <c r="A115" s="8"/>
      <c r="B115" s="8"/>
      <c r="C115" s="319"/>
      <c r="D115" s="320"/>
      <c r="E115" s="102"/>
      <c r="F115" s="102"/>
      <c r="G115" s="104"/>
      <c r="H115" s="104"/>
      <c r="I115" s="104"/>
      <c r="J115" s="104"/>
      <c r="K115" s="104"/>
      <c r="L115" s="104"/>
    </row>
    <row r="116" spans="1:12" ht="69.75" customHeight="1" x14ac:dyDescent="0.4">
      <c r="A116" s="8"/>
      <c r="B116" s="8"/>
      <c r="C116" s="283" t="s">
        <v>363</v>
      </c>
      <c r="D116" s="283"/>
      <c r="E116" s="283"/>
      <c r="F116" s="283"/>
      <c r="G116" s="283"/>
      <c r="H116" s="283"/>
      <c r="I116" s="283"/>
      <c r="J116" s="283"/>
      <c r="K116" s="283"/>
      <c r="L116" s="283"/>
    </row>
    <row r="117" spans="1:12" ht="36" customHeight="1" x14ac:dyDescent="0.4">
      <c r="A117" s="8"/>
      <c r="B117" s="8"/>
      <c r="C117" s="319"/>
      <c r="D117" s="320"/>
      <c r="E117" s="102"/>
      <c r="F117" s="102"/>
      <c r="G117" s="104"/>
      <c r="H117" s="104"/>
      <c r="I117" s="104"/>
      <c r="J117" s="104"/>
      <c r="K117" s="104"/>
      <c r="L117" s="104"/>
    </row>
    <row r="118" spans="1:12" ht="34.5" customHeight="1" x14ac:dyDescent="0.4">
      <c r="A118" s="8"/>
      <c r="B118" s="8"/>
      <c r="C118" s="291" t="s">
        <v>41</v>
      </c>
      <c r="D118" s="291"/>
      <c r="E118" s="291"/>
      <c r="F118" s="291"/>
      <c r="G118" s="291"/>
      <c r="H118" s="291"/>
      <c r="I118" s="291"/>
      <c r="J118" s="291"/>
      <c r="K118" s="291"/>
      <c r="L118" s="291"/>
    </row>
    <row r="119" spans="1:12" ht="99.9" customHeight="1" x14ac:dyDescent="0.4">
      <c r="A119" s="8"/>
      <c r="B119" s="8"/>
      <c r="C119" s="343"/>
      <c r="D119" s="344"/>
      <c r="E119" s="344"/>
      <c r="F119" s="344"/>
      <c r="G119" s="344"/>
      <c r="H119" s="344"/>
      <c r="I119" s="344"/>
      <c r="J119" s="344"/>
      <c r="K119" s="344"/>
      <c r="L119" s="345"/>
    </row>
    <row r="120" spans="1:12" ht="99.9" customHeight="1" x14ac:dyDescent="0.4">
      <c r="A120" s="8"/>
      <c r="B120" s="8"/>
      <c r="C120" s="346"/>
      <c r="D120" s="347"/>
      <c r="E120" s="347"/>
      <c r="F120" s="347"/>
      <c r="G120" s="347"/>
      <c r="H120" s="347"/>
      <c r="I120" s="347"/>
      <c r="J120" s="347"/>
      <c r="K120" s="347"/>
      <c r="L120" s="348"/>
    </row>
    <row r="121" spans="1:12" ht="20.149999999999999" customHeight="1" x14ac:dyDescent="0.4">
      <c r="A121" s="8"/>
      <c r="B121" s="8"/>
      <c r="C121" s="35"/>
      <c r="D121" s="35"/>
      <c r="E121" s="35"/>
      <c r="F121" s="35"/>
      <c r="G121" s="35"/>
      <c r="H121" s="35"/>
      <c r="I121" s="35"/>
      <c r="J121" s="35"/>
      <c r="K121" s="35"/>
      <c r="L121" s="35"/>
    </row>
    <row r="122" spans="1:12" ht="60" customHeight="1" x14ac:dyDescent="0.4">
      <c r="A122" s="8"/>
      <c r="B122" s="8"/>
      <c r="C122" s="283" t="s">
        <v>332</v>
      </c>
      <c r="D122" s="283"/>
      <c r="E122" s="283"/>
      <c r="F122" s="283"/>
      <c r="G122" s="283"/>
      <c r="H122" s="283"/>
      <c r="I122" s="283"/>
      <c r="J122" s="283"/>
      <c r="K122" s="283"/>
      <c r="L122" s="283"/>
    </row>
    <row r="123" spans="1:12" ht="30" customHeight="1" x14ac:dyDescent="0.4">
      <c r="A123" s="8"/>
      <c r="B123" s="8"/>
      <c r="C123" s="319"/>
      <c r="D123" s="321"/>
      <c r="E123" s="321"/>
      <c r="F123" s="320"/>
      <c r="G123" s="39"/>
      <c r="H123" s="39"/>
      <c r="I123" s="39"/>
      <c r="J123" s="39"/>
      <c r="K123" s="39"/>
      <c r="L123" s="39"/>
    </row>
    <row r="124" spans="1:12" ht="30" customHeight="1" x14ac:dyDescent="0.4">
      <c r="A124" s="8"/>
      <c r="B124" s="8"/>
      <c r="C124" s="323" t="s">
        <v>41</v>
      </c>
      <c r="D124" s="323"/>
      <c r="E124" s="323"/>
      <c r="F124" s="323"/>
      <c r="G124" s="323"/>
      <c r="H124" s="323"/>
      <c r="I124" s="323"/>
      <c r="J124" s="323"/>
      <c r="K124" s="323"/>
      <c r="L124" s="323"/>
    </row>
    <row r="125" spans="1:12" ht="99.9" customHeight="1" x14ac:dyDescent="0.4">
      <c r="A125" s="8"/>
      <c r="B125" s="8"/>
      <c r="C125" s="343"/>
      <c r="D125" s="344"/>
      <c r="E125" s="344"/>
      <c r="F125" s="344"/>
      <c r="G125" s="344"/>
      <c r="H125" s="344"/>
      <c r="I125" s="344"/>
      <c r="J125" s="344"/>
      <c r="K125" s="344"/>
      <c r="L125" s="345"/>
    </row>
    <row r="126" spans="1:12" ht="99.9" customHeight="1" x14ac:dyDescent="0.4">
      <c r="A126" s="8"/>
      <c r="B126" s="8"/>
      <c r="C126" s="346"/>
      <c r="D126" s="347"/>
      <c r="E126" s="347"/>
      <c r="F126" s="347"/>
      <c r="G126" s="347"/>
      <c r="H126" s="347"/>
      <c r="I126" s="347"/>
      <c r="J126" s="347"/>
      <c r="K126" s="347"/>
      <c r="L126" s="348"/>
    </row>
    <row r="127" spans="1:12" ht="20.149999999999999" customHeight="1" x14ac:dyDescent="0.4">
      <c r="A127" s="8"/>
      <c r="B127" s="8"/>
      <c r="C127" s="35"/>
      <c r="D127" s="35"/>
      <c r="E127" s="35"/>
      <c r="F127" s="35"/>
      <c r="G127" s="35"/>
      <c r="H127" s="35"/>
      <c r="I127" s="35"/>
      <c r="J127" s="35"/>
      <c r="K127" s="35"/>
      <c r="L127" s="35"/>
    </row>
    <row r="128" spans="1:12" ht="65" customHeight="1" x14ac:dyDescent="0.4">
      <c r="A128" s="8"/>
      <c r="B128" s="8"/>
      <c r="C128" s="283" t="s">
        <v>333</v>
      </c>
      <c r="D128" s="283"/>
      <c r="E128" s="283"/>
      <c r="F128" s="283"/>
      <c r="G128" s="283"/>
      <c r="H128" s="283"/>
      <c r="I128" s="283"/>
      <c r="J128" s="283"/>
      <c r="K128" s="283"/>
      <c r="L128" s="283"/>
    </row>
    <row r="129" spans="1:12" ht="35.15" customHeight="1" x14ac:dyDescent="0.4">
      <c r="A129" s="8"/>
      <c r="B129" s="8"/>
      <c r="C129" s="319"/>
      <c r="D129" s="320"/>
      <c r="E129" s="102"/>
      <c r="F129" s="102"/>
      <c r="G129" s="39"/>
      <c r="H129" s="39"/>
      <c r="I129" s="39"/>
      <c r="J129" s="39"/>
      <c r="K129" s="39"/>
      <c r="L129" s="39"/>
    </row>
    <row r="130" spans="1:12" ht="30" customHeight="1" x14ac:dyDescent="0.4">
      <c r="A130" s="8"/>
      <c r="B130" s="8"/>
      <c r="C130" s="323" t="s">
        <v>41</v>
      </c>
      <c r="D130" s="323"/>
      <c r="E130" s="323"/>
      <c r="F130" s="323"/>
      <c r="G130" s="323"/>
      <c r="H130" s="323"/>
      <c r="I130" s="323"/>
      <c r="J130" s="323"/>
      <c r="K130" s="323"/>
      <c r="L130" s="323"/>
    </row>
    <row r="131" spans="1:12" ht="99.9" customHeight="1" x14ac:dyDescent="0.4">
      <c r="A131" s="8"/>
      <c r="B131" s="8"/>
      <c r="C131" s="343"/>
      <c r="D131" s="344"/>
      <c r="E131" s="344"/>
      <c r="F131" s="344"/>
      <c r="G131" s="344"/>
      <c r="H131" s="344"/>
      <c r="I131" s="344"/>
      <c r="J131" s="344"/>
      <c r="K131" s="344"/>
      <c r="L131" s="345"/>
    </row>
    <row r="132" spans="1:12" ht="99.9" customHeight="1" x14ac:dyDescent="0.4">
      <c r="A132" s="8"/>
      <c r="B132" s="8"/>
      <c r="C132" s="346"/>
      <c r="D132" s="347"/>
      <c r="E132" s="347"/>
      <c r="F132" s="347"/>
      <c r="G132" s="347"/>
      <c r="H132" s="347"/>
      <c r="I132" s="347"/>
      <c r="J132" s="347"/>
      <c r="K132" s="347"/>
      <c r="L132" s="348"/>
    </row>
    <row r="133" spans="1:12" ht="20.149999999999999" customHeight="1" x14ac:dyDescent="0.4">
      <c r="A133" s="8"/>
      <c r="B133" s="8"/>
    </row>
    <row r="134" spans="1:12" ht="18" x14ac:dyDescent="0.4">
      <c r="A134" s="8"/>
      <c r="B134" s="8"/>
    </row>
    <row r="135" spans="1:12" ht="18" x14ac:dyDescent="0.4">
      <c r="A135" s="8"/>
      <c r="B135" s="8"/>
    </row>
    <row r="136" spans="1:12" ht="18" x14ac:dyDescent="0.4">
      <c r="A136" s="8"/>
      <c r="B136" s="8"/>
    </row>
    <row r="137" spans="1:12" ht="18" x14ac:dyDescent="0.4">
      <c r="A137" s="8"/>
      <c r="B137" s="8"/>
    </row>
    <row r="138" spans="1:12" ht="18" x14ac:dyDescent="0.4">
      <c r="A138" s="8"/>
      <c r="B138" s="8"/>
    </row>
    <row r="139" spans="1:12" ht="18" x14ac:dyDescent="0.4">
      <c r="A139" s="8"/>
      <c r="B139" s="8"/>
    </row>
    <row r="140" spans="1:12" ht="18" x14ac:dyDescent="0.4">
      <c r="A140" s="8"/>
      <c r="B140" s="8"/>
    </row>
    <row r="141" spans="1:12" ht="18" x14ac:dyDescent="0.4">
      <c r="A141" s="8"/>
      <c r="B141" s="8"/>
    </row>
    <row r="142" spans="1:12" ht="18" x14ac:dyDescent="0.4">
      <c r="A142" s="8"/>
      <c r="B142" s="8"/>
    </row>
    <row r="143" spans="1:12" ht="18" x14ac:dyDescent="0.4">
      <c r="A143" s="8"/>
      <c r="B143" s="8"/>
    </row>
    <row r="144" spans="1:12" ht="18" x14ac:dyDescent="0.4">
      <c r="A144" s="8"/>
      <c r="B144" s="8"/>
    </row>
    <row r="145" spans="1:13" ht="18" x14ac:dyDescent="0.4">
      <c r="A145" s="8"/>
      <c r="B145" s="8"/>
    </row>
    <row r="146" spans="1:13" ht="18" x14ac:dyDescent="0.4">
      <c r="A146" s="8"/>
      <c r="B146" s="8"/>
    </row>
    <row r="147" spans="1:13" ht="18" x14ac:dyDescent="0.4">
      <c r="A147" s="8"/>
      <c r="B147" s="8"/>
    </row>
    <row r="148" spans="1:13" ht="18" x14ac:dyDescent="0.4">
      <c r="A148" s="8"/>
      <c r="B148" s="8"/>
    </row>
    <row r="149" spans="1:13" ht="18" x14ac:dyDescent="0.4">
      <c r="A149" s="8"/>
      <c r="B149" s="8"/>
    </row>
    <row r="150" spans="1:13" ht="18" x14ac:dyDescent="0.4">
      <c r="A150" s="8"/>
      <c r="B150" s="8"/>
    </row>
    <row r="151" spans="1:13" ht="18" x14ac:dyDescent="0.4">
      <c r="A151" s="8"/>
      <c r="B151" s="8"/>
    </row>
    <row r="152" spans="1:13" ht="18" x14ac:dyDescent="0.4">
      <c r="A152" s="8"/>
      <c r="B152" s="8"/>
    </row>
    <row r="153" spans="1:13" ht="18" x14ac:dyDescent="0.4">
      <c r="A153" s="8"/>
      <c r="B153" s="8"/>
    </row>
    <row r="154" spans="1:13" ht="18" x14ac:dyDescent="0.4">
      <c r="A154" s="8"/>
      <c r="B154" s="8"/>
    </row>
    <row r="155" spans="1:13" ht="18" x14ac:dyDescent="0.4">
      <c r="A155" s="8"/>
      <c r="B155" s="8"/>
    </row>
    <row r="156" spans="1:13" ht="18" x14ac:dyDescent="0.4">
      <c r="A156" s="8"/>
      <c r="B156" s="8"/>
      <c r="M156" s="6"/>
    </row>
    <row r="157" spans="1:13" ht="18" x14ac:dyDescent="0.4">
      <c r="A157" s="8"/>
      <c r="B157" s="8"/>
    </row>
    <row r="158" spans="1:13" ht="18" x14ac:dyDescent="0.4">
      <c r="A158" s="8"/>
      <c r="B158" s="8"/>
    </row>
    <row r="159" spans="1:13" ht="18" x14ac:dyDescent="0.4">
      <c r="A159" s="8"/>
      <c r="B159" s="8"/>
    </row>
    <row r="160" spans="1:13" ht="18" x14ac:dyDescent="0.4">
      <c r="A160" s="8"/>
      <c r="B160" s="8"/>
    </row>
    <row r="161" spans="1:2" ht="18" x14ac:dyDescent="0.4">
      <c r="A161" s="8"/>
      <c r="B161" s="8"/>
    </row>
    <row r="162" spans="1:2" ht="18" x14ac:dyDescent="0.4">
      <c r="A162" s="8"/>
      <c r="B162" s="8"/>
    </row>
    <row r="163" spans="1:2" ht="18" x14ac:dyDescent="0.4">
      <c r="A163" s="8"/>
      <c r="B163" s="8"/>
    </row>
    <row r="164" spans="1:2" ht="18" x14ac:dyDescent="0.4">
      <c r="A164" s="8"/>
      <c r="B164" s="8"/>
    </row>
    <row r="165" spans="1:2" ht="18" x14ac:dyDescent="0.4">
      <c r="A165" s="8"/>
      <c r="B165" s="8"/>
    </row>
    <row r="166" spans="1:2" ht="18" x14ac:dyDescent="0.4">
      <c r="A166" s="8"/>
      <c r="B166" s="8"/>
    </row>
    <row r="167" spans="1:2" ht="18" x14ac:dyDescent="0.4">
      <c r="A167" s="8"/>
      <c r="B167" s="8"/>
    </row>
    <row r="168" spans="1:2" ht="18" x14ac:dyDescent="0.4">
      <c r="A168" s="8"/>
      <c r="B168" s="8"/>
    </row>
    <row r="169" spans="1:2" ht="18" x14ac:dyDescent="0.4">
      <c r="A169" s="8"/>
      <c r="B169" s="8"/>
    </row>
    <row r="170" spans="1:2" ht="18" x14ac:dyDescent="0.4">
      <c r="A170" s="8"/>
      <c r="B170" s="8"/>
    </row>
    <row r="171" spans="1:2" ht="18" x14ac:dyDescent="0.4">
      <c r="A171" s="8"/>
      <c r="B171" s="8"/>
    </row>
    <row r="172" spans="1:2" ht="18" x14ac:dyDescent="0.4">
      <c r="A172" s="8"/>
      <c r="B172" s="8"/>
    </row>
    <row r="173" spans="1:2" ht="18" x14ac:dyDescent="0.4">
      <c r="A173" s="8"/>
      <c r="B173" s="8"/>
    </row>
    <row r="174" spans="1:2" ht="18" x14ac:dyDescent="0.4">
      <c r="A174" s="8"/>
      <c r="B174" s="8"/>
    </row>
    <row r="175" spans="1:2" ht="18" x14ac:dyDescent="0.4">
      <c r="A175" s="8"/>
      <c r="B175" s="8"/>
    </row>
    <row r="176" spans="1:2" ht="18" x14ac:dyDescent="0.4">
      <c r="A176" s="8"/>
      <c r="B176" s="8"/>
    </row>
    <row r="177" spans="1:2" ht="18" x14ac:dyDescent="0.4">
      <c r="A177" s="8"/>
      <c r="B177" s="8"/>
    </row>
    <row r="178" spans="1:2" ht="18" x14ac:dyDescent="0.4">
      <c r="A178" s="8"/>
      <c r="B178" s="8"/>
    </row>
    <row r="179" spans="1:2" ht="18" x14ac:dyDescent="0.4">
      <c r="A179" s="8"/>
      <c r="B179" s="8"/>
    </row>
    <row r="180" spans="1:2" ht="18" x14ac:dyDescent="0.4">
      <c r="A180" s="8"/>
      <c r="B180" s="8"/>
    </row>
    <row r="181" spans="1:2" ht="18" x14ac:dyDescent="0.4">
      <c r="A181" s="8"/>
      <c r="B181" s="8"/>
    </row>
    <row r="182" spans="1:2" ht="18" x14ac:dyDescent="0.4">
      <c r="A182" s="8"/>
      <c r="B182" s="8"/>
    </row>
    <row r="183" spans="1:2" ht="18" x14ac:dyDescent="0.4">
      <c r="A183" s="8"/>
      <c r="B183" s="8"/>
    </row>
    <row r="184" spans="1:2" ht="18" x14ac:dyDescent="0.4">
      <c r="A184" s="8"/>
      <c r="B184" s="8"/>
    </row>
    <row r="185" spans="1:2" ht="18" x14ac:dyDescent="0.4">
      <c r="A185" s="8"/>
      <c r="B185" s="8"/>
    </row>
    <row r="186" spans="1:2" ht="18" x14ac:dyDescent="0.4">
      <c r="A186" s="8"/>
      <c r="B186" s="8"/>
    </row>
    <row r="187" spans="1:2" ht="18" x14ac:dyDescent="0.4">
      <c r="A187" s="8"/>
      <c r="B187" s="8"/>
    </row>
    <row r="188" spans="1:2" ht="18" x14ac:dyDescent="0.4">
      <c r="A188" s="8"/>
      <c r="B188" s="8"/>
    </row>
    <row r="189" spans="1:2" ht="18" x14ac:dyDescent="0.4">
      <c r="A189" s="8"/>
      <c r="B189" s="8"/>
    </row>
    <row r="190" spans="1:2" ht="18" x14ac:dyDescent="0.4">
      <c r="A190" s="8"/>
      <c r="B190" s="8"/>
    </row>
    <row r="191" spans="1:2" ht="18" x14ac:dyDescent="0.4">
      <c r="A191" s="8"/>
      <c r="B191" s="8"/>
    </row>
    <row r="192" spans="1:2" ht="18" x14ac:dyDescent="0.4">
      <c r="A192" s="8"/>
      <c r="B192" s="8"/>
    </row>
    <row r="193" spans="1:2" ht="18" x14ac:dyDescent="0.4">
      <c r="A193" s="8"/>
      <c r="B193" s="8"/>
    </row>
    <row r="194" spans="1:2" ht="18" x14ac:dyDescent="0.4">
      <c r="A194" s="8"/>
      <c r="B194" s="8"/>
    </row>
    <row r="195" spans="1:2" ht="18" x14ac:dyDescent="0.4">
      <c r="A195" s="8"/>
      <c r="B195" s="8"/>
    </row>
    <row r="196" spans="1:2" ht="18" x14ac:dyDescent="0.4">
      <c r="A196" s="8"/>
      <c r="B196" s="8"/>
    </row>
    <row r="197" spans="1:2" ht="18" x14ac:dyDescent="0.4">
      <c r="A197" s="8"/>
      <c r="B197" s="8"/>
    </row>
    <row r="198" spans="1:2" ht="18" x14ac:dyDescent="0.4">
      <c r="A198" s="8"/>
      <c r="B198" s="8"/>
    </row>
    <row r="199" spans="1:2" ht="18" x14ac:dyDescent="0.4">
      <c r="A199" s="8"/>
      <c r="B199" s="8"/>
    </row>
    <row r="200" spans="1:2" ht="18" x14ac:dyDescent="0.4">
      <c r="A200" s="8"/>
      <c r="B200" s="8"/>
    </row>
    <row r="201" spans="1:2" ht="18" x14ac:dyDescent="0.4">
      <c r="A201" s="8"/>
      <c r="B201" s="8"/>
    </row>
    <row r="202" spans="1:2" ht="18" x14ac:dyDescent="0.4">
      <c r="A202" s="8"/>
      <c r="B202" s="8"/>
    </row>
    <row r="203" spans="1:2" ht="18" x14ac:dyDescent="0.4">
      <c r="A203" s="8"/>
      <c r="B203" s="8"/>
    </row>
    <row r="204" spans="1:2" ht="18" x14ac:dyDescent="0.4">
      <c r="A204" s="8"/>
      <c r="B204" s="8"/>
    </row>
    <row r="205" spans="1:2" ht="18" x14ac:dyDescent="0.4">
      <c r="A205" s="8"/>
      <c r="B205" s="8"/>
    </row>
    <row r="206" spans="1:2" ht="18" x14ac:dyDescent="0.4">
      <c r="A206" s="8"/>
      <c r="B206" s="8"/>
    </row>
    <row r="215" spans="13:13" x14ac:dyDescent="0.3">
      <c r="M215" s="2"/>
    </row>
    <row r="219" spans="13:13" x14ac:dyDescent="0.3">
      <c r="M219" s="27"/>
    </row>
    <row r="227" spans="13:13" x14ac:dyDescent="0.3">
      <c r="M227" s="27"/>
    </row>
    <row r="235" spans="13:13" x14ac:dyDescent="0.3">
      <c r="M235" s="27"/>
    </row>
    <row r="243" spans="13:13" x14ac:dyDescent="0.3">
      <c r="M243" s="27"/>
    </row>
  </sheetData>
  <sheetProtection algorithmName="SHA-512" hashValue="P8TNw9j3+yVCVDe/gTHyRfZyHalYU9/HAMSeTfYu+NroF53TPcxVeRIhfq/DqzRbshWl6ZT9+SEZMNSSom8JOg==" saltValue="YViCd9afizeMVZ8sjf4RFA==" spinCount="100000" sheet="1" selectLockedCells="1"/>
  <mergeCells count="73">
    <mergeCell ref="C90:L90"/>
    <mergeCell ref="C83:D83"/>
    <mergeCell ref="C92:G92"/>
    <mergeCell ref="C97:L97"/>
    <mergeCell ref="C87:L88"/>
    <mergeCell ref="C86:L86"/>
    <mergeCell ref="C84:L84"/>
    <mergeCell ref="C85:D85"/>
    <mergeCell ref="C94:L95"/>
    <mergeCell ref="C93:L93"/>
    <mergeCell ref="C99:L99"/>
    <mergeCell ref="C91:L91"/>
    <mergeCell ref="C106:L107"/>
    <mergeCell ref="C105:L105"/>
    <mergeCell ref="C98:D98"/>
    <mergeCell ref="C112:L112"/>
    <mergeCell ref="C111:D111"/>
    <mergeCell ref="C110:L110"/>
    <mergeCell ref="C100:L101"/>
    <mergeCell ref="C103:L103"/>
    <mergeCell ref="C104:D104"/>
    <mergeCell ref="C76:L77"/>
    <mergeCell ref="C74:J74"/>
    <mergeCell ref="C82:E82"/>
    <mergeCell ref="G82:L82"/>
    <mergeCell ref="G83:H83"/>
    <mergeCell ref="G81:H81"/>
    <mergeCell ref="C80:E80"/>
    <mergeCell ref="C75:L75"/>
    <mergeCell ref="G80:L80"/>
    <mergeCell ref="C79:L79"/>
    <mergeCell ref="C81:D81"/>
    <mergeCell ref="C47:J47"/>
    <mergeCell ref="C46:L46"/>
    <mergeCell ref="C48:L48"/>
    <mergeCell ref="C49:L50"/>
    <mergeCell ref="C73:L73"/>
    <mergeCell ref="C71:L71"/>
    <mergeCell ref="C72:D72"/>
    <mergeCell ref="C52:L52"/>
    <mergeCell ref="C55:L56"/>
    <mergeCell ref="C58:L58"/>
    <mergeCell ref="C61:L69"/>
    <mergeCell ref="C54:L54"/>
    <mergeCell ref="C60:L60"/>
    <mergeCell ref="D53:E53"/>
    <mergeCell ref="D59:E59"/>
    <mergeCell ref="C129:D129"/>
    <mergeCell ref="C122:L122"/>
    <mergeCell ref="C123:F123"/>
    <mergeCell ref="C131:L132"/>
    <mergeCell ref="C109:L109"/>
    <mergeCell ref="C113:D113"/>
    <mergeCell ref="C119:L120"/>
    <mergeCell ref="C114:L114"/>
    <mergeCell ref="C115:D115"/>
    <mergeCell ref="C130:L130"/>
    <mergeCell ref="C117:D117"/>
    <mergeCell ref="C116:L116"/>
    <mergeCell ref="C124:L124"/>
    <mergeCell ref="C118:L118"/>
    <mergeCell ref="C128:L128"/>
    <mergeCell ref="C125:L126"/>
    <mergeCell ref="C45:J45"/>
    <mergeCell ref="C41:L41"/>
    <mergeCell ref="C40:L40"/>
    <mergeCell ref="C26:L28"/>
    <mergeCell ref="C31:L32"/>
    <mergeCell ref="C37:L37"/>
    <mergeCell ref="C44:L44"/>
    <mergeCell ref="C43:L43"/>
    <mergeCell ref="C35:L35"/>
    <mergeCell ref="C38:L38"/>
  </mergeCells>
  <dataValidations count="6">
    <dataValidation type="list" allowBlank="1" showInputMessage="1" showErrorMessage="1" error="Por favor, seleccione una de las opciones habilitadas en el menú desplegable." prompt="Para seleccionar una opción, por favor, pulse el icono de la flecha." sqref="C92:G92" xr:uid="{00000000-0002-0000-0400-000000000000}">
      <formula1>$J$9:$J$14</formula1>
    </dataValidation>
    <dataValidation type="list" allowBlank="1" showInputMessage="1" showErrorMessage="1" error="Por favor, seleccione una de las opciones habilitadas en el menú desplegable." prompt="Para seleccionar una opción, por favor, pulse el icono de la flecha." sqref="C85:D85 C123:F123 C115:D115 C113:D113 C111:D111 C81 G83:H83 C72:D72 C104:D104 G81:H81 C83:D83 C129:D129 C98:D98 C117:D117" xr:uid="{00000000-0002-0000-0400-000001000000}">
      <formula1>$C$3:$C$5</formula1>
    </dataValidation>
    <dataValidation type="list" allowBlank="1" showInputMessage="1" showErrorMessage="1" error="Por favor, seleccione una de las opciones habilitadas en el menú desplegable." prompt="Para seleccionar una opción, por favor, pulse el icono de la flecha." sqref="C45:J45" xr:uid="{00000000-0002-0000-0400-000002000000}">
      <formula1>$C$7:$C$11</formula1>
    </dataValidation>
    <dataValidation type="list" allowBlank="1" showInputMessage="1" showErrorMessage="1" error="Por favor, seleccione una de las opciones habilitadas en el menú desplegable." prompt="Para seleccionar una opción, por favor, pulse el icono de la flecha." sqref="C47:J47" xr:uid="{00000000-0002-0000-0400-000003000000}">
      <formula1>$C$14:$C$17</formula1>
    </dataValidation>
    <dataValidation type="list" allowBlank="1" showInputMessage="1" showErrorMessage="1" error="Por favor, seleccione una de las opciones habilitadas en el menú desplegable." prompt="Para seleccionar una opción, por favor, pulse el icono de la flecha." sqref="C74:J74" xr:uid="{00000000-0002-0000-0400-000004000000}">
      <formula1>$O$4:$O$8</formula1>
    </dataValidation>
    <dataValidation type="list" allowBlank="1" showInputMessage="1" showErrorMessage="1" prompt="Para seleccionar una opción, por favor, pulse el icono de la flecha." sqref="D59:E59 D53:E53" xr:uid="{2597EE50-F4B1-41E0-978E-108CB22A7B91}">
      <formula1>$P$14:$P$15</formula1>
    </dataValidation>
  </dataValidations>
  <pageMargins left="0.15748031496062992" right="0.15748031496062992" top="0.43307086614173229" bottom="0.43307086614173229" header="0.31496062992125984" footer="0.31496062992125984"/>
  <pageSetup paperSize="9" scale="60" fitToHeight="0" orientation="portrait" r:id="rId1"/>
  <headerFooter>
    <oddFooter>&amp;L_x000D_&amp;1#&amp;"Calibri"&amp;10&amp;K000000 Clasificación: Interna&amp;C&amp;14Página &amp;P de &amp;N</oddFooter>
  </headerFooter>
  <rowBreaks count="4" manualBreakCount="4">
    <brk id="78" min="1" max="12" man="1"/>
    <brk id="102" min="1" max="12" man="1"/>
    <brk id="127" min="1" max="12" man="1"/>
    <brk id="141" min="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34998626667073579"/>
  </sheetPr>
  <dimension ref="A1:O178"/>
  <sheetViews>
    <sheetView showGridLines="0" showRowColHeaders="0" zoomScale="80" zoomScaleNormal="80" zoomScaleSheetLayoutView="100" workbookViewId="0">
      <selection activeCell="E49" sqref="E49:F49"/>
    </sheetView>
  </sheetViews>
  <sheetFormatPr baseColWidth="10" defaultColWidth="11.453125" defaultRowHeight="14" x14ac:dyDescent="0.3"/>
  <cols>
    <col min="1" max="1" width="7" style="4" customWidth="1"/>
    <col min="2" max="2" width="2.6328125" style="4" customWidth="1"/>
    <col min="3" max="3" width="13.6328125" style="4" customWidth="1"/>
    <col min="4" max="4" width="17.453125" style="4" customWidth="1"/>
    <col min="5" max="6" width="13.6328125" style="4" customWidth="1"/>
    <col min="7" max="9" width="16.08984375" style="4" customWidth="1"/>
    <col min="10" max="10" width="0.54296875" style="4" customWidth="1"/>
    <col min="11" max="14" width="16.08984375" style="4" customWidth="1"/>
    <col min="15" max="15" width="2.6328125" style="4" customWidth="1"/>
    <col min="16" max="16384" width="11.453125" style="4"/>
  </cols>
  <sheetData>
    <row r="1" spans="1:14" ht="30" customHeight="1" x14ac:dyDescent="0.3"/>
    <row r="2" spans="1:14" ht="32.25" hidden="1" customHeight="1" x14ac:dyDescent="0.3">
      <c r="A2" s="64"/>
      <c r="B2" s="64"/>
      <c r="C2" s="96"/>
      <c r="D2" s="69"/>
      <c r="E2" s="69"/>
      <c r="F2" s="69"/>
      <c r="K2" s="69"/>
      <c r="N2" s="19" t="s">
        <v>42</v>
      </c>
    </row>
    <row r="3" spans="1:14" ht="15" hidden="1" customHeight="1" x14ac:dyDescent="0.3">
      <c r="C3" s="20"/>
      <c r="N3" s="21">
        <v>400</v>
      </c>
    </row>
    <row r="4" spans="1:14" ht="15.75" hidden="1" customHeight="1" x14ac:dyDescent="0.3">
      <c r="C4" s="20" t="s">
        <v>91</v>
      </c>
      <c r="N4" s="21">
        <v>1000</v>
      </c>
    </row>
    <row r="5" spans="1:14" ht="15.75" hidden="1" customHeight="1" x14ac:dyDescent="0.3">
      <c r="C5" s="20" t="s">
        <v>90</v>
      </c>
      <c r="N5" s="21">
        <v>1500</v>
      </c>
    </row>
    <row r="6" spans="1:14" ht="15" hidden="1" customHeight="1" x14ac:dyDescent="0.3">
      <c r="C6" s="96"/>
    </row>
    <row r="7" spans="1:14" ht="15" hidden="1" customHeight="1" x14ac:dyDescent="0.3">
      <c r="C7" s="13"/>
      <c r="D7" s="14"/>
      <c r="E7" s="14"/>
      <c r="F7" s="17"/>
    </row>
    <row r="8" spans="1:14" ht="15.75" hidden="1" customHeight="1" x14ac:dyDescent="0.3">
      <c r="C8" s="13" t="s">
        <v>91</v>
      </c>
      <c r="D8" s="14"/>
      <c r="E8" s="14"/>
      <c r="F8" s="17"/>
    </row>
    <row r="9" spans="1:14" ht="15.75" hidden="1" customHeight="1" x14ac:dyDescent="0.3">
      <c r="C9" s="13" t="s">
        <v>291</v>
      </c>
      <c r="D9" s="14"/>
      <c r="E9" s="14"/>
      <c r="F9" s="17"/>
    </row>
    <row r="10" spans="1:14" ht="15.75" hidden="1" customHeight="1" x14ac:dyDescent="0.3"/>
    <row r="11" spans="1:14" ht="15.75" hidden="1" customHeight="1" x14ac:dyDescent="0.3"/>
    <row r="12" spans="1:14" ht="15.75" hidden="1" customHeight="1" x14ac:dyDescent="0.3"/>
    <row r="13" spans="1:14" ht="15.75" hidden="1" customHeight="1" x14ac:dyDescent="0.3"/>
    <row r="14" spans="1:14" ht="15.75" hidden="1" customHeight="1" x14ac:dyDescent="0.3"/>
    <row r="15" spans="1:14" ht="15.75" hidden="1" customHeight="1" x14ac:dyDescent="0.3"/>
    <row r="16" spans="1:14" ht="15.75" hidden="1" customHeight="1" x14ac:dyDescent="0.3"/>
    <row r="17" spans="1:15" ht="15.75" hidden="1" customHeight="1" x14ac:dyDescent="0.3"/>
    <row r="18" spans="1:15" ht="15.75" hidden="1" customHeight="1" x14ac:dyDescent="0.3"/>
    <row r="19" spans="1:15" ht="15.75" hidden="1" customHeight="1" x14ac:dyDescent="0.3"/>
    <row r="20" spans="1:15" ht="15.75" hidden="1" customHeight="1" x14ac:dyDescent="0.3"/>
    <row r="21" spans="1:15" ht="15.75" hidden="1" customHeight="1" x14ac:dyDescent="0.3"/>
    <row r="22" spans="1:15" ht="15.75" hidden="1" customHeight="1" x14ac:dyDescent="0.3"/>
    <row r="23" spans="1:15" ht="15.75" hidden="1" customHeight="1" x14ac:dyDescent="0.3"/>
    <row r="24" spans="1:15" ht="15.75" hidden="1" customHeight="1" x14ac:dyDescent="0.3"/>
    <row r="25" spans="1:15" ht="15.75" hidden="1" customHeight="1" x14ac:dyDescent="0.3">
      <c r="A25" s="64"/>
      <c r="B25" s="64"/>
    </row>
    <row r="26" spans="1:15" ht="20.149999999999999" customHeight="1" x14ac:dyDescent="0.3">
      <c r="C26" s="256" t="s">
        <v>240</v>
      </c>
      <c r="D26" s="256"/>
      <c r="E26" s="256"/>
      <c r="F26" s="256"/>
      <c r="G26" s="256"/>
      <c r="H26" s="256"/>
      <c r="I26" s="256"/>
      <c r="J26" s="256"/>
      <c r="K26" s="256"/>
      <c r="L26" s="256"/>
      <c r="M26" s="256"/>
      <c r="N26" s="256"/>
    </row>
    <row r="27" spans="1:15" ht="15" customHeight="1" x14ac:dyDescent="0.3">
      <c r="C27" s="256"/>
      <c r="D27" s="256"/>
      <c r="E27" s="256"/>
      <c r="F27" s="256"/>
      <c r="G27" s="256"/>
      <c r="H27" s="256"/>
      <c r="I27" s="256"/>
      <c r="J27" s="256"/>
      <c r="K27" s="256"/>
      <c r="L27" s="256"/>
      <c r="M27" s="256"/>
      <c r="N27" s="256"/>
    </row>
    <row r="28" spans="1:15" ht="20.149999999999999" customHeight="1" x14ac:dyDescent="0.3">
      <c r="C28" s="256"/>
      <c r="D28" s="256"/>
      <c r="E28" s="256"/>
      <c r="F28" s="256"/>
      <c r="G28" s="256"/>
      <c r="H28" s="256"/>
      <c r="I28" s="256"/>
      <c r="J28" s="256"/>
      <c r="K28" s="256"/>
      <c r="L28" s="256"/>
      <c r="M28" s="256"/>
      <c r="N28" s="256"/>
    </row>
    <row r="29" spans="1:15" ht="15.75" customHeight="1" x14ac:dyDescent="0.3"/>
    <row r="31" spans="1:15" ht="15" customHeight="1" x14ac:dyDescent="0.3">
      <c r="C31" s="308" t="s">
        <v>0</v>
      </c>
      <c r="D31" s="308"/>
      <c r="E31" s="308"/>
      <c r="F31" s="308"/>
      <c r="G31" s="308"/>
      <c r="H31" s="308"/>
      <c r="I31" s="308"/>
      <c r="J31" s="308"/>
      <c r="K31" s="308"/>
      <c r="L31" s="308"/>
      <c r="M31" s="308"/>
      <c r="N31" s="308"/>
    </row>
    <row r="32" spans="1:15" s="8" customFormat="1" ht="18.75" customHeight="1" x14ac:dyDescent="0.4">
      <c r="C32" s="308"/>
      <c r="D32" s="308"/>
      <c r="E32" s="308"/>
      <c r="F32" s="308"/>
      <c r="G32" s="308"/>
      <c r="H32" s="308"/>
      <c r="I32" s="308"/>
      <c r="J32" s="308"/>
      <c r="K32" s="308"/>
      <c r="L32" s="308"/>
      <c r="M32" s="308"/>
      <c r="N32" s="308"/>
      <c r="O32" s="4"/>
    </row>
    <row r="33" spans="1:15" s="8" customFormat="1" ht="18" x14ac:dyDescent="0.4">
      <c r="D33" s="33"/>
      <c r="E33" s="33"/>
      <c r="F33" s="33"/>
      <c r="G33" s="33"/>
      <c r="H33" s="33"/>
      <c r="I33" s="33"/>
      <c r="J33" s="33"/>
      <c r="K33" s="33"/>
      <c r="L33" s="33"/>
      <c r="M33" s="33"/>
      <c r="N33" s="33"/>
      <c r="O33" s="4"/>
    </row>
    <row r="34" spans="1:15" s="8" customFormat="1" ht="18" x14ac:dyDescent="0.4">
      <c r="D34" s="33"/>
      <c r="E34" s="33"/>
      <c r="F34" s="33"/>
      <c r="G34" s="34"/>
      <c r="H34" s="34"/>
      <c r="I34" s="9"/>
      <c r="J34" s="9"/>
      <c r="K34" s="34"/>
      <c r="L34" s="9"/>
      <c r="N34" s="33"/>
    </row>
    <row r="35" spans="1:15" s="8" customFormat="1" ht="18.75" customHeight="1" thickBot="1" x14ac:dyDescent="0.45">
      <c r="C35" s="264" t="s">
        <v>114</v>
      </c>
      <c r="D35" s="264"/>
      <c r="E35" s="264"/>
      <c r="F35" s="264"/>
      <c r="G35" s="264"/>
      <c r="H35" s="264"/>
      <c r="I35" s="264"/>
      <c r="J35" s="264"/>
      <c r="K35" s="264"/>
      <c r="L35" s="264"/>
      <c r="M35" s="264"/>
      <c r="N35" s="264"/>
    </row>
    <row r="36" spans="1:15" s="8" customFormat="1" ht="25.5" customHeight="1" x14ac:dyDescent="0.4">
      <c r="D36" s="33"/>
      <c r="E36" s="33"/>
      <c r="F36" s="33"/>
      <c r="G36" s="33"/>
      <c r="H36" s="33"/>
      <c r="I36" s="33"/>
      <c r="J36" s="33"/>
      <c r="K36" s="33"/>
      <c r="L36" s="33"/>
      <c r="M36" s="33"/>
      <c r="N36" s="33"/>
    </row>
    <row r="37" spans="1:15" ht="69.900000000000006" customHeight="1" x14ac:dyDescent="0.4">
      <c r="A37" s="159"/>
      <c r="B37" s="159"/>
      <c r="C37" s="283" t="s">
        <v>334</v>
      </c>
      <c r="D37" s="283"/>
      <c r="E37" s="283"/>
      <c r="F37" s="283"/>
      <c r="G37" s="283"/>
      <c r="H37" s="283"/>
      <c r="I37" s="283"/>
      <c r="J37" s="283"/>
      <c r="K37" s="283"/>
      <c r="L37" s="283"/>
      <c r="M37" s="283"/>
      <c r="N37" s="283"/>
      <c r="O37" s="8"/>
    </row>
    <row r="38" spans="1:15" ht="90" customHeight="1" x14ac:dyDescent="0.4">
      <c r="A38" s="8"/>
      <c r="B38" s="8"/>
      <c r="C38" s="283" t="s">
        <v>245</v>
      </c>
      <c r="D38" s="283"/>
      <c r="E38" s="283"/>
      <c r="F38" s="283"/>
      <c r="G38" s="283"/>
      <c r="H38" s="283"/>
      <c r="I38" s="283"/>
      <c r="J38" s="283"/>
      <c r="K38" s="283"/>
      <c r="L38" s="283"/>
      <c r="M38" s="283"/>
      <c r="N38" s="283"/>
      <c r="O38" s="8"/>
    </row>
    <row r="39" spans="1:15" ht="140.15" customHeight="1" x14ac:dyDescent="0.4">
      <c r="A39" s="8"/>
      <c r="B39" s="8"/>
      <c r="C39" s="283" t="s">
        <v>296</v>
      </c>
      <c r="D39" s="283"/>
      <c r="E39" s="283"/>
      <c r="F39" s="283"/>
      <c r="G39" s="283"/>
      <c r="H39" s="283"/>
      <c r="I39" s="283"/>
      <c r="J39" s="283"/>
      <c r="K39" s="283"/>
      <c r="L39" s="283"/>
      <c r="M39" s="283"/>
      <c r="N39" s="283"/>
      <c r="O39" s="8"/>
    </row>
    <row r="40" spans="1:15" ht="60" customHeight="1" x14ac:dyDescent="0.4">
      <c r="A40" s="8"/>
      <c r="B40" s="8"/>
      <c r="C40" s="283" t="s">
        <v>269</v>
      </c>
      <c r="D40" s="283"/>
      <c r="E40" s="283"/>
      <c r="F40" s="283"/>
      <c r="G40" s="283"/>
      <c r="H40" s="283"/>
      <c r="I40" s="283"/>
      <c r="J40" s="283"/>
      <c r="K40" s="283"/>
      <c r="L40" s="283"/>
      <c r="M40" s="283"/>
      <c r="N40" s="283"/>
      <c r="O40" s="8"/>
    </row>
    <row r="41" spans="1:15" ht="35.15" customHeight="1" x14ac:dyDescent="0.4">
      <c r="A41" s="8"/>
      <c r="B41" s="8"/>
      <c r="C41" s="283" t="s">
        <v>257</v>
      </c>
      <c r="D41" s="283"/>
      <c r="E41" s="283"/>
      <c r="F41" s="303"/>
      <c r="G41" s="277" t="s">
        <v>90</v>
      </c>
      <c r="H41" s="277"/>
      <c r="J41" s="106"/>
      <c r="M41" s="68"/>
      <c r="N41" s="68"/>
      <c r="O41" s="8"/>
    </row>
    <row r="42" spans="1:15" ht="69.900000000000006" customHeight="1" x14ac:dyDescent="0.4">
      <c r="A42" s="8"/>
      <c r="B42" s="8"/>
      <c r="C42" s="283" t="s">
        <v>258</v>
      </c>
      <c r="D42" s="283"/>
      <c r="E42" s="283"/>
      <c r="F42" s="283"/>
      <c r="G42" s="283"/>
      <c r="H42" s="283"/>
      <c r="I42" s="283"/>
      <c r="J42" s="283"/>
      <c r="K42" s="283"/>
      <c r="L42" s="283"/>
      <c r="M42" s="283"/>
      <c r="N42" s="283"/>
      <c r="O42" s="8"/>
    </row>
    <row r="43" spans="1:15" ht="20.149999999999999" customHeight="1" thickBot="1" x14ac:dyDescent="0.45">
      <c r="A43" s="8"/>
      <c r="B43" s="8"/>
      <c r="C43" s="107"/>
      <c r="K43" s="108"/>
      <c r="L43" s="108"/>
      <c r="M43" s="108"/>
      <c r="N43" s="108"/>
    </row>
    <row r="44" spans="1:15" s="91" customFormat="1" ht="20.149999999999999" customHeight="1" thickTop="1" thickBot="1" x14ac:dyDescent="0.45">
      <c r="A44" s="8"/>
      <c r="B44" s="8"/>
      <c r="C44" s="438" t="s">
        <v>46</v>
      </c>
      <c r="D44" s="467" t="s">
        <v>236</v>
      </c>
      <c r="E44" s="467" t="s">
        <v>251</v>
      </c>
      <c r="F44" s="467"/>
      <c r="G44" s="467" t="s">
        <v>127</v>
      </c>
      <c r="H44" s="469" t="s">
        <v>242</v>
      </c>
      <c r="I44" s="465" t="s">
        <v>173</v>
      </c>
      <c r="J44" s="4"/>
      <c r="K44" s="464" t="s">
        <v>50</v>
      </c>
      <c r="L44" s="464"/>
      <c r="M44" s="464"/>
      <c r="N44" s="462" t="s">
        <v>172</v>
      </c>
      <c r="O44" s="4"/>
    </row>
    <row r="45" spans="1:15" ht="69.900000000000006" customHeight="1" thickBot="1" x14ac:dyDescent="0.45">
      <c r="A45" s="8"/>
      <c r="B45" s="8"/>
      <c r="C45" s="439"/>
      <c r="D45" s="468"/>
      <c r="E45" s="468"/>
      <c r="F45" s="468"/>
      <c r="G45" s="468"/>
      <c r="H45" s="470"/>
      <c r="I45" s="466"/>
      <c r="K45" s="109" t="s">
        <v>47</v>
      </c>
      <c r="L45" s="109" t="s">
        <v>48</v>
      </c>
      <c r="M45" s="109" t="s">
        <v>49</v>
      </c>
      <c r="N45" s="463"/>
    </row>
    <row r="46" spans="1:15" ht="3.9" customHeight="1" thickBot="1" x14ac:dyDescent="0.45">
      <c r="A46" s="8"/>
      <c r="B46" s="8"/>
      <c r="C46" s="7"/>
      <c r="D46" s="7"/>
      <c r="E46" s="7"/>
      <c r="F46" s="7"/>
      <c r="G46" s="7"/>
      <c r="H46" s="7"/>
      <c r="I46" s="7"/>
      <c r="K46" s="7"/>
      <c r="L46" s="7"/>
      <c r="M46" s="7"/>
      <c r="N46" s="7"/>
    </row>
    <row r="47" spans="1:15" s="91" customFormat="1" ht="15" customHeight="1" thickBot="1" x14ac:dyDescent="0.45">
      <c r="A47" s="8"/>
      <c r="B47" s="8"/>
      <c r="C47" s="489" t="s">
        <v>83</v>
      </c>
      <c r="D47" s="448"/>
      <c r="E47" s="448"/>
      <c r="F47" s="448"/>
      <c r="G47" s="448"/>
      <c r="H47" s="448"/>
      <c r="I47" s="490"/>
      <c r="J47" s="4"/>
      <c r="K47" s="447" t="s">
        <v>83</v>
      </c>
      <c r="L47" s="448"/>
      <c r="M47" s="448"/>
      <c r="N47" s="449"/>
      <c r="O47" s="4"/>
    </row>
    <row r="48" spans="1:15" ht="3.9" customHeight="1" thickBot="1" x14ac:dyDescent="0.45">
      <c r="A48" s="8"/>
      <c r="B48" s="8"/>
      <c r="C48" s="7"/>
      <c r="D48" s="7"/>
      <c r="E48" s="7"/>
      <c r="F48" s="7"/>
      <c r="G48" s="7"/>
      <c r="H48" s="7"/>
      <c r="I48" s="7"/>
      <c r="K48" s="7"/>
      <c r="L48" s="7"/>
      <c r="M48" s="7"/>
      <c r="N48" s="7"/>
    </row>
    <row r="49" spans="1:15" ht="57.9" customHeight="1" x14ac:dyDescent="0.4">
      <c r="A49" s="8"/>
      <c r="B49" s="8"/>
      <c r="C49" s="471" t="s">
        <v>51</v>
      </c>
      <c r="D49" s="197" t="s">
        <v>171</v>
      </c>
      <c r="E49" s="440"/>
      <c r="F49" s="441"/>
      <c r="G49" s="175"/>
      <c r="H49" s="62"/>
      <c r="I49" s="435"/>
      <c r="J49" s="141"/>
      <c r="K49" s="426"/>
      <c r="L49" s="427"/>
      <c r="M49" s="427"/>
      <c r="N49" s="428"/>
    </row>
    <row r="50" spans="1:15" ht="57.9" customHeight="1" x14ac:dyDescent="0.4">
      <c r="A50" s="8"/>
      <c r="B50" s="8"/>
      <c r="C50" s="472"/>
      <c r="D50" s="198" t="s">
        <v>397</v>
      </c>
      <c r="E50" s="424"/>
      <c r="F50" s="425"/>
      <c r="G50" s="174"/>
      <c r="H50" s="63"/>
      <c r="I50" s="436"/>
      <c r="J50" s="142"/>
      <c r="K50" s="429"/>
      <c r="L50" s="430"/>
      <c r="M50" s="430"/>
      <c r="N50" s="431"/>
    </row>
    <row r="51" spans="1:15" ht="57.9" customHeight="1" thickBot="1" x14ac:dyDescent="0.45">
      <c r="A51" s="8"/>
      <c r="B51" s="8"/>
      <c r="C51" s="472"/>
      <c r="D51" s="198" t="s">
        <v>168</v>
      </c>
      <c r="E51" s="424"/>
      <c r="F51" s="425"/>
      <c r="G51" s="174"/>
      <c r="H51" s="63"/>
      <c r="I51" s="437"/>
      <c r="J51" s="142"/>
      <c r="K51" s="432"/>
      <c r="L51" s="433"/>
      <c r="M51" s="433"/>
      <c r="N51" s="434"/>
    </row>
    <row r="52" spans="1:15" ht="57.9" customHeight="1" thickBot="1" x14ac:dyDescent="0.45">
      <c r="A52" s="8"/>
      <c r="B52" s="8"/>
      <c r="C52" s="473"/>
      <c r="D52" s="199" t="s">
        <v>169</v>
      </c>
      <c r="E52" s="442"/>
      <c r="F52" s="443"/>
      <c r="G52" s="176"/>
      <c r="H52" s="177"/>
      <c r="I52" s="178">
        <f>SUM(G49:G52)</f>
        <v>0</v>
      </c>
      <c r="J52" s="142"/>
      <c r="K52" s="137"/>
      <c r="L52" s="58"/>
      <c r="M52" s="58"/>
      <c r="N52" s="110">
        <f>SUM(K52:M52)</f>
        <v>0</v>
      </c>
    </row>
    <row r="53" spans="1:15" ht="3.9" customHeight="1" thickBot="1" x14ac:dyDescent="0.45">
      <c r="A53" s="8"/>
      <c r="B53" s="8"/>
      <c r="C53" s="7"/>
      <c r="D53" s="7"/>
      <c r="E53" s="7"/>
      <c r="F53" s="7"/>
      <c r="G53" s="7"/>
      <c r="H53" s="7"/>
      <c r="I53" s="7"/>
      <c r="K53" s="7"/>
      <c r="L53" s="7"/>
      <c r="M53" s="7"/>
      <c r="N53" s="7"/>
    </row>
    <row r="54" spans="1:15" ht="57.9" customHeight="1" x14ac:dyDescent="0.4">
      <c r="A54" s="8"/>
      <c r="B54" s="8"/>
      <c r="C54" s="459" t="s">
        <v>52</v>
      </c>
      <c r="D54" s="204" t="s">
        <v>388</v>
      </c>
      <c r="E54" s="441"/>
      <c r="F54" s="441"/>
      <c r="G54" s="175"/>
      <c r="H54" s="62"/>
      <c r="I54" s="435"/>
      <c r="J54" s="143"/>
      <c r="K54" s="426"/>
      <c r="L54" s="427"/>
      <c r="M54" s="427"/>
      <c r="N54" s="428"/>
    </row>
    <row r="55" spans="1:15" ht="57.9" customHeight="1" x14ac:dyDescent="0.4">
      <c r="A55" s="8"/>
      <c r="B55" s="8"/>
      <c r="C55" s="460"/>
      <c r="D55" s="205" t="s">
        <v>53</v>
      </c>
      <c r="E55" s="424"/>
      <c r="F55" s="425"/>
      <c r="G55" s="174"/>
      <c r="H55" s="63"/>
      <c r="I55" s="436"/>
      <c r="J55" s="143"/>
      <c r="K55" s="429"/>
      <c r="L55" s="430"/>
      <c r="M55" s="430"/>
      <c r="N55" s="431"/>
    </row>
    <row r="56" spans="1:15" ht="57.9" customHeight="1" x14ac:dyDescent="0.4">
      <c r="A56" s="8"/>
      <c r="B56" s="8"/>
      <c r="C56" s="460"/>
      <c r="D56" s="205" t="s">
        <v>54</v>
      </c>
      <c r="E56" s="424"/>
      <c r="F56" s="425"/>
      <c r="G56" s="174"/>
      <c r="H56" s="63"/>
      <c r="I56" s="436"/>
      <c r="J56" s="141"/>
      <c r="K56" s="429"/>
      <c r="L56" s="430"/>
      <c r="M56" s="430"/>
      <c r="N56" s="431"/>
      <c r="O56" s="78"/>
    </row>
    <row r="57" spans="1:15" ht="57.9" customHeight="1" x14ac:dyDescent="0.4">
      <c r="A57" s="8"/>
      <c r="B57" s="8"/>
      <c r="C57" s="460"/>
      <c r="D57" s="205" t="s">
        <v>55</v>
      </c>
      <c r="E57" s="424"/>
      <c r="F57" s="425"/>
      <c r="G57" s="174"/>
      <c r="H57" s="63"/>
      <c r="I57" s="436"/>
      <c r="J57" s="141"/>
      <c r="K57" s="429"/>
      <c r="L57" s="430"/>
      <c r="M57" s="430"/>
      <c r="N57" s="431"/>
    </row>
    <row r="58" spans="1:15" ht="57.9" customHeight="1" thickBot="1" x14ac:dyDescent="0.45">
      <c r="A58" s="8"/>
      <c r="B58" s="8"/>
      <c r="C58" s="460"/>
      <c r="D58" s="205" t="s">
        <v>243</v>
      </c>
      <c r="E58" s="424"/>
      <c r="F58" s="425"/>
      <c r="G58" s="174"/>
      <c r="H58" s="63"/>
      <c r="I58" s="437"/>
      <c r="J58" s="141"/>
      <c r="K58" s="432"/>
      <c r="L58" s="433"/>
      <c r="M58" s="433"/>
      <c r="N58" s="434"/>
    </row>
    <row r="59" spans="1:15" ht="57.9" customHeight="1" thickBot="1" x14ac:dyDescent="0.45">
      <c r="A59" s="8"/>
      <c r="B59" s="8"/>
      <c r="C59" s="461"/>
      <c r="D59" s="206" t="s">
        <v>56</v>
      </c>
      <c r="E59" s="442"/>
      <c r="F59" s="443"/>
      <c r="G59" s="176"/>
      <c r="H59" s="177"/>
      <c r="I59" s="173">
        <f>SUM(G54:G59)</f>
        <v>0</v>
      </c>
      <c r="K59" s="137"/>
      <c r="L59" s="58"/>
      <c r="M59" s="58"/>
      <c r="N59" s="135">
        <f>SUM(K59:M59)</f>
        <v>0</v>
      </c>
    </row>
    <row r="60" spans="1:15" ht="3.9" customHeight="1" thickBot="1" x14ac:dyDescent="0.45">
      <c r="A60" s="8"/>
      <c r="B60" s="8"/>
      <c r="C60" s="7"/>
      <c r="D60" s="7"/>
      <c r="E60" s="7"/>
      <c r="F60" s="7"/>
      <c r="G60" s="7"/>
      <c r="H60" s="7"/>
      <c r="I60" s="138"/>
      <c r="K60" s="138"/>
      <c r="L60" s="138"/>
      <c r="M60" s="138"/>
      <c r="N60" s="138"/>
    </row>
    <row r="61" spans="1:15" ht="57.9" customHeight="1" x14ac:dyDescent="0.4">
      <c r="A61" s="8"/>
      <c r="B61" s="8"/>
      <c r="C61" s="456" t="s">
        <v>111</v>
      </c>
      <c r="D61" s="207" t="s">
        <v>57</v>
      </c>
      <c r="E61" s="440"/>
      <c r="F61" s="441"/>
      <c r="G61" s="175"/>
      <c r="H61" s="62"/>
      <c r="I61" s="435"/>
      <c r="K61" s="426"/>
      <c r="L61" s="427"/>
      <c r="M61" s="427"/>
      <c r="N61" s="428"/>
    </row>
    <row r="62" spans="1:15" ht="57.9" customHeight="1" thickBot="1" x14ac:dyDescent="0.45">
      <c r="A62" s="8"/>
      <c r="B62" s="8"/>
      <c r="C62" s="457"/>
      <c r="D62" s="201" t="s">
        <v>389</v>
      </c>
      <c r="E62" s="424"/>
      <c r="F62" s="425"/>
      <c r="G62" s="174"/>
      <c r="H62" s="63"/>
      <c r="I62" s="437"/>
      <c r="K62" s="432"/>
      <c r="L62" s="433"/>
      <c r="M62" s="433"/>
      <c r="N62" s="434"/>
    </row>
    <row r="63" spans="1:15" ht="57.9" customHeight="1" thickBot="1" x14ac:dyDescent="0.45">
      <c r="A63" s="8"/>
      <c r="B63" s="8"/>
      <c r="C63" s="458"/>
      <c r="D63" s="208" t="s">
        <v>58</v>
      </c>
      <c r="E63" s="442"/>
      <c r="F63" s="443"/>
      <c r="G63" s="176"/>
      <c r="H63" s="177"/>
      <c r="I63" s="180">
        <f>SUM(G61:G63)</f>
        <v>0</v>
      </c>
      <c r="J63" s="142"/>
      <c r="K63" s="137"/>
      <c r="L63" s="58"/>
      <c r="M63" s="58"/>
      <c r="N63" s="111">
        <f>SUM(K63:M63)</f>
        <v>0</v>
      </c>
    </row>
    <row r="64" spans="1:15" ht="3.9" customHeight="1" thickBot="1" x14ac:dyDescent="0.45">
      <c r="A64" s="8"/>
      <c r="B64" s="8"/>
      <c r="C64" s="7"/>
      <c r="D64" s="112"/>
      <c r="E64" s="7"/>
      <c r="F64" s="7"/>
      <c r="G64" s="7"/>
      <c r="H64" s="7"/>
      <c r="I64" s="7"/>
      <c r="K64" s="7"/>
      <c r="L64" s="7"/>
      <c r="M64" s="7"/>
      <c r="N64" s="7"/>
    </row>
    <row r="65" spans="1:15" ht="15" customHeight="1" thickBot="1" x14ac:dyDescent="0.45">
      <c r="A65" s="8"/>
      <c r="B65" s="8"/>
      <c r="C65" s="489" t="s">
        <v>84</v>
      </c>
      <c r="D65" s="448"/>
      <c r="E65" s="448"/>
      <c r="F65" s="448"/>
      <c r="G65" s="448"/>
      <c r="H65" s="448"/>
      <c r="I65" s="490"/>
      <c r="J65" s="141"/>
      <c r="K65" s="447" t="s">
        <v>84</v>
      </c>
      <c r="L65" s="448"/>
      <c r="M65" s="448"/>
      <c r="N65" s="449"/>
      <c r="O65" s="3"/>
    </row>
    <row r="66" spans="1:15" ht="3.9" customHeight="1" thickBot="1" x14ac:dyDescent="0.45">
      <c r="A66" s="8"/>
      <c r="B66" s="8"/>
      <c r="C66" s="7"/>
      <c r="D66" s="7"/>
      <c r="E66" s="7"/>
      <c r="F66" s="7"/>
      <c r="G66" s="7"/>
      <c r="H66" s="7"/>
      <c r="I66" s="7"/>
      <c r="K66" s="7"/>
      <c r="L66" s="7"/>
      <c r="M66" s="7"/>
      <c r="N66" s="7"/>
    </row>
    <row r="67" spans="1:15" ht="57.9" customHeight="1" thickBot="1" x14ac:dyDescent="0.45">
      <c r="A67" s="8"/>
      <c r="B67" s="8"/>
      <c r="C67" s="121" t="s">
        <v>237</v>
      </c>
      <c r="D67" s="210" t="s">
        <v>59</v>
      </c>
      <c r="E67" s="488"/>
      <c r="F67" s="488"/>
      <c r="G67" s="58"/>
      <c r="H67" s="179"/>
      <c r="I67" s="178">
        <f>G67</f>
        <v>0</v>
      </c>
      <c r="J67" s="142"/>
      <c r="K67" s="137"/>
      <c r="L67" s="58"/>
      <c r="M67" s="58"/>
      <c r="N67" s="110">
        <f>SUM(K67:M67)</f>
        <v>0</v>
      </c>
    </row>
    <row r="68" spans="1:15" ht="3.9" customHeight="1" thickBot="1" x14ac:dyDescent="0.45">
      <c r="A68" s="8"/>
      <c r="B68" s="8"/>
      <c r="C68" s="7"/>
      <c r="D68" s="112"/>
      <c r="E68" s="7"/>
      <c r="F68" s="7"/>
      <c r="G68" s="7"/>
      <c r="H68" s="7"/>
      <c r="I68" s="138"/>
      <c r="K68" s="138"/>
      <c r="L68" s="138"/>
      <c r="M68" s="138"/>
      <c r="N68" s="138"/>
    </row>
    <row r="69" spans="1:15" ht="57.9" customHeight="1" x14ac:dyDescent="0.4">
      <c r="A69" s="8"/>
      <c r="B69" s="8"/>
      <c r="C69" s="459" t="s">
        <v>60</v>
      </c>
      <c r="D69" s="209" t="s">
        <v>60</v>
      </c>
      <c r="E69" s="440"/>
      <c r="F69" s="441"/>
      <c r="G69" s="175"/>
      <c r="H69" s="62"/>
      <c r="I69" s="435"/>
      <c r="J69" s="141"/>
      <c r="K69" s="426"/>
      <c r="L69" s="427"/>
      <c r="M69" s="427"/>
      <c r="N69" s="428"/>
    </row>
    <row r="70" spans="1:15" ht="57.9" customHeight="1" thickBot="1" x14ac:dyDescent="0.45">
      <c r="A70" s="8"/>
      <c r="B70" s="8"/>
      <c r="C70" s="460"/>
      <c r="D70" s="205" t="s">
        <v>55</v>
      </c>
      <c r="E70" s="424"/>
      <c r="F70" s="425"/>
      <c r="G70" s="174"/>
      <c r="H70" s="63"/>
      <c r="I70" s="437"/>
      <c r="K70" s="432"/>
      <c r="L70" s="433"/>
      <c r="M70" s="433"/>
      <c r="N70" s="434"/>
    </row>
    <row r="71" spans="1:15" ht="57.9" customHeight="1" thickBot="1" x14ac:dyDescent="0.45">
      <c r="A71" s="8"/>
      <c r="B71" s="8"/>
      <c r="C71" s="461"/>
      <c r="D71" s="206" t="s">
        <v>61</v>
      </c>
      <c r="E71" s="442"/>
      <c r="F71" s="443"/>
      <c r="G71" s="176"/>
      <c r="H71" s="177"/>
      <c r="I71" s="173">
        <f>SUM(G69:G71)</f>
        <v>0</v>
      </c>
      <c r="K71" s="137"/>
      <c r="L71" s="134"/>
      <c r="M71" s="134"/>
      <c r="N71" s="135">
        <f>SUM(K71:M71)</f>
        <v>0</v>
      </c>
    </row>
    <row r="72" spans="1:15" ht="3.9" customHeight="1" thickBot="1" x14ac:dyDescent="0.45">
      <c r="A72" s="8"/>
      <c r="B72" s="8"/>
      <c r="C72" s="7"/>
      <c r="D72" s="112"/>
      <c r="E72" s="7"/>
      <c r="F72" s="7"/>
      <c r="G72" s="7"/>
      <c r="H72" s="7"/>
      <c r="I72" s="7"/>
      <c r="K72" s="7"/>
      <c r="L72" s="7"/>
      <c r="M72" s="7"/>
      <c r="N72" s="7"/>
    </row>
    <row r="73" spans="1:15" ht="57.9" customHeight="1" x14ac:dyDescent="0.4">
      <c r="A73" s="8"/>
      <c r="B73" s="8"/>
      <c r="C73" s="456" t="s">
        <v>112</v>
      </c>
      <c r="D73" s="200" t="s">
        <v>166</v>
      </c>
      <c r="E73" s="440"/>
      <c r="F73" s="441"/>
      <c r="G73" s="175"/>
      <c r="H73" s="62"/>
      <c r="I73" s="435"/>
      <c r="J73" s="141"/>
      <c r="K73" s="426"/>
      <c r="L73" s="427"/>
      <c r="M73" s="427"/>
      <c r="N73" s="428"/>
    </row>
    <row r="74" spans="1:15" ht="57.9" customHeight="1" x14ac:dyDescent="0.4">
      <c r="A74" s="8"/>
      <c r="B74" s="8"/>
      <c r="C74" s="457"/>
      <c r="D74" s="201" t="s">
        <v>244</v>
      </c>
      <c r="E74" s="424"/>
      <c r="F74" s="425"/>
      <c r="G74" s="174"/>
      <c r="H74" s="63"/>
      <c r="I74" s="436"/>
      <c r="K74" s="429"/>
      <c r="L74" s="430"/>
      <c r="M74" s="430"/>
      <c r="N74" s="431"/>
    </row>
    <row r="75" spans="1:15" ht="57.9" customHeight="1" thickBot="1" x14ac:dyDescent="0.45">
      <c r="A75" s="8"/>
      <c r="B75" s="8"/>
      <c r="C75" s="457"/>
      <c r="D75" s="202" t="s">
        <v>167</v>
      </c>
      <c r="E75" s="424"/>
      <c r="F75" s="425"/>
      <c r="G75" s="174"/>
      <c r="H75" s="63"/>
      <c r="I75" s="437"/>
      <c r="J75" s="141"/>
      <c r="K75" s="432"/>
      <c r="L75" s="433"/>
      <c r="M75" s="433"/>
      <c r="N75" s="434"/>
    </row>
    <row r="76" spans="1:15" ht="57.9" customHeight="1" thickBot="1" x14ac:dyDescent="0.45">
      <c r="A76" s="8"/>
      <c r="B76" s="8"/>
      <c r="C76" s="458"/>
      <c r="D76" s="203" t="s">
        <v>56</v>
      </c>
      <c r="E76" s="442"/>
      <c r="F76" s="443"/>
      <c r="G76" s="176"/>
      <c r="H76" s="177"/>
      <c r="I76" s="181">
        <f>SUM(G73:G76)</f>
        <v>0</v>
      </c>
      <c r="K76" s="137"/>
      <c r="L76" s="134"/>
      <c r="M76" s="134"/>
      <c r="N76" s="136">
        <f>SUM(K76:M76)</f>
        <v>0</v>
      </c>
    </row>
    <row r="77" spans="1:15" ht="3.9" customHeight="1" thickBot="1" x14ac:dyDescent="0.45">
      <c r="A77" s="8"/>
      <c r="B77" s="8"/>
      <c r="C77" s="7"/>
      <c r="D77" s="112"/>
      <c r="E77" s="7"/>
      <c r="F77" s="7"/>
      <c r="G77" s="7"/>
      <c r="H77" s="7"/>
      <c r="I77" s="7"/>
      <c r="K77" s="7"/>
      <c r="L77" s="7"/>
      <c r="M77" s="7"/>
      <c r="N77" s="7"/>
    </row>
    <row r="78" spans="1:15" ht="20.149999999999999" customHeight="1" thickBot="1" x14ac:dyDescent="0.45">
      <c r="A78" s="8"/>
      <c r="B78" s="8"/>
      <c r="C78" s="450" t="s">
        <v>231</v>
      </c>
      <c r="D78" s="451"/>
      <c r="E78" s="451"/>
      <c r="F78" s="451"/>
      <c r="G78" s="451"/>
      <c r="H78" s="452"/>
      <c r="I78" s="172">
        <f>(I52+I59+I63+I67+I71+I76)</f>
        <v>0</v>
      </c>
      <c r="J78" s="142"/>
      <c r="K78" s="170">
        <f>(K52+K59+K63+K67+K71+K76)</f>
        <v>0</v>
      </c>
      <c r="L78" s="170">
        <f>(L52+L59+L63+L67+L71+L76)</f>
        <v>0</v>
      </c>
      <c r="M78" s="171">
        <f>(M52+M59+M63+M67+M71+M76)</f>
        <v>0</v>
      </c>
      <c r="N78" s="168">
        <f>(N52+N59+N63+N67+N71+N76)</f>
        <v>0</v>
      </c>
    </row>
    <row r="79" spans="1:15" ht="3.9" customHeight="1" thickBot="1" x14ac:dyDescent="0.45">
      <c r="A79" s="8"/>
      <c r="B79" s="8"/>
      <c r="C79" s="7"/>
      <c r="D79" s="112"/>
      <c r="E79" s="7"/>
      <c r="F79" s="7"/>
      <c r="G79" s="7"/>
      <c r="H79" s="7"/>
      <c r="I79" s="7"/>
      <c r="K79" s="7"/>
      <c r="L79" s="7"/>
      <c r="M79" s="7"/>
      <c r="N79" s="7"/>
    </row>
    <row r="80" spans="1:15" ht="20.149999999999999" customHeight="1" thickBot="1" x14ac:dyDescent="0.45">
      <c r="A80" s="8"/>
      <c r="B80" s="8"/>
      <c r="C80" s="453" t="s">
        <v>232</v>
      </c>
      <c r="D80" s="454"/>
      <c r="E80" s="454"/>
      <c r="F80" s="454"/>
      <c r="G80" s="454"/>
      <c r="H80" s="455"/>
      <c r="I80" s="183" t="e">
        <f>SUMIF(H49:H76,C5,G49:G76)/(I78)</f>
        <v>#DIV/0!</v>
      </c>
      <c r="J80" s="142"/>
      <c r="K80" s="444" t="str">
        <f>IF(K53+K60+K64+K68+K72+K77=0,"",(K53+K60+K64+K68+K72+K77))</f>
        <v/>
      </c>
      <c r="L80" s="445"/>
      <c r="M80" s="445"/>
      <c r="N80" s="446"/>
    </row>
    <row r="81" spans="1:14" ht="15" customHeight="1" thickTop="1" x14ac:dyDescent="0.4">
      <c r="A81" s="8"/>
      <c r="B81" s="8"/>
    </row>
    <row r="82" spans="1:14" ht="15" hidden="1" customHeight="1" x14ac:dyDescent="0.4">
      <c r="A82" s="8"/>
      <c r="B82" s="8"/>
    </row>
    <row r="83" spans="1:14" ht="15" hidden="1" customHeight="1" x14ac:dyDescent="0.4">
      <c r="A83" s="8"/>
      <c r="B83" s="8"/>
    </row>
    <row r="84" spans="1:14" ht="15" hidden="1" customHeight="1" x14ac:dyDescent="0.4">
      <c r="A84" s="8"/>
      <c r="B84" s="8"/>
    </row>
    <row r="85" spans="1:14" ht="15" hidden="1" customHeight="1" x14ac:dyDescent="0.4">
      <c r="A85" s="8"/>
      <c r="B85" s="8"/>
    </row>
    <row r="86" spans="1:14" ht="30" customHeight="1" x14ac:dyDescent="0.4">
      <c r="A86" s="8"/>
      <c r="B86" s="8"/>
      <c r="C86" s="323" t="s">
        <v>102</v>
      </c>
      <c r="D86" s="323"/>
      <c r="E86" s="323"/>
      <c r="F86" s="323"/>
      <c r="G86" s="323"/>
      <c r="H86" s="323"/>
      <c r="I86" s="323"/>
      <c r="J86" s="323"/>
      <c r="K86" s="323"/>
      <c r="L86" s="323"/>
      <c r="M86" s="323"/>
      <c r="N86" s="323"/>
    </row>
    <row r="87" spans="1:14" ht="99.9" customHeight="1" x14ac:dyDescent="0.4">
      <c r="A87" s="8"/>
      <c r="B87" s="8"/>
      <c r="C87" s="343"/>
      <c r="D87" s="344"/>
      <c r="E87" s="344"/>
      <c r="F87" s="344"/>
      <c r="G87" s="344"/>
      <c r="H87" s="344"/>
      <c r="I87" s="344"/>
      <c r="J87" s="344"/>
      <c r="K87" s="344"/>
      <c r="L87" s="344"/>
      <c r="M87" s="344"/>
      <c r="N87" s="345"/>
    </row>
    <row r="88" spans="1:14" ht="99.9" customHeight="1" x14ac:dyDescent="0.4">
      <c r="A88" s="8"/>
      <c r="B88" s="8"/>
      <c r="C88" s="346"/>
      <c r="D88" s="347"/>
      <c r="E88" s="347"/>
      <c r="F88" s="347"/>
      <c r="G88" s="347"/>
      <c r="H88" s="347"/>
      <c r="I88" s="347"/>
      <c r="J88" s="347"/>
      <c r="K88" s="347"/>
      <c r="L88" s="347"/>
      <c r="M88" s="347"/>
      <c r="N88" s="348"/>
    </row>
    <row r="89" spans="1:14" ht="15" customHeight="1" x14ac:dyDescent="0.4">
      <c r="A89" s="8"/>
      <c r="B89" s="8"/>
    </row>
    <row r="90" spans="1:14" ht="126.75" customHeight="1" x14ac:dyDescent="0.4">
      <c r="A90" s="8"/>
      <c r="B90" s="8"/>
      <c r="C90" s="283" t="s">
        <v>365</v>
      </c>
      <c r="D90" s="283"/>
      <c r="E90" s="283"/>
      <c r="F90" s="283"/>
      <c r="G90" s="283"/>
      <c r="H90" s="283"/>
      <c r="I90" s="283"/>
      <c r="J90" s="283"/>
      <c r="K90" s="283"/>
      <c r="L90" s="283"/>
      <c r="M90" s="283"/>
      <c r="N90" s="283"/>
    </row>
    <row r="91" spans="1:14" ht="31.5" customHeight="1" x14ac:dyDescent="0.4">
      <c r="A91" s="8"/>
      <c r="B91" s="8"/>
      <c r="C91" s="319"/>
      <c r="D91" s="320"/>
      <c r="E91" s="102"/>
      <c r="F91" s="102"/>
      <c r="G91" s="101"/>
      <c r="H91" s="101"/>
      <c r="I91" s="491"/>
      <c r="J91" s="491"/>
      <c r="K91" s="491"/>
      <c r="L91" s="491"/>
      <c r="M91" s="491"/>
      <c r="N91" s="491"/>
    </row>
    <row r="92" spans="1:14" ht="45" customHeight="1" x14ac:dyDescent="0.4">
      <c r="A92" s="8"/>
      <c r="B92" s="8"/>
      <c r="C92" s="323" t="s">
        <v>62</v>
      </c>
      <c r="D92" s="323"/>
      <c r="E92" s="323"/>
      <c r="F92" s="323"/>
      <c r="G92" s="323"/>
      <c r="H92" s="323"/>
      <c r="I92" s="323"/>
      <c r="J92" s="323"/>
      <c r="K92" s="323"/>
      <c r="L92" s="323"/>
      <c r="M92" s="323"/>
      <c r="N92" s="323"/>
    </row>
    <row r="93" spans="1:14" ht="99.9" customHeight="1" x14ac:dyDescent="0.4">
      <c r="A93" s="8"/>
      <c r="B93" s="8"/>
      <c r="C93" s="343"/>
      <c r="D93" s="344"/>
      <c r="E93" s="344"/>
      <c r="F93" s="344"/>
      <c r="G93" s="344"/>
      <c r="H93" s="344"/>
      <c r="I93" s="344"/>
      <c r="J93" s="344"/>
      <c r="K93" s="344"/>
      <c r="L93" s="344"/>
      <c r="M93" s="344"/>
      <c r="N93" s="345"/>
    </row>
    <row r="94" spans="1:14" ht="99.9" customHeight="1" x14ac:dyDescent="0.4">
      <c r="A94" s="8"/>
      <c r="B94" s="8"/>
      <c r="C94" s="346"/>
      <c r="D94" s="347"/>
      <c r="E94" s="347"/>
      <c r="F94" s="347"/>
      <c r="G94" s="347"/>
      <c r="H94" s="347"/>
      <c r="I94" s="347"/>
      <c r="J94" s="347"/>
      <c r="K94" s="347"/>
      <c r="L94" s="347"/>
      <c r="M94" s="347"/>
      <c r="N94" s="348"/>
    </row>
    <row r="95" spans="1:14" ht="20.149999999999999" customHeight="1" x14ac:dyDescent="0.4">
      <c r="A95" s="8"/>
      <c r="B95" s="8"/>
    </row>
    <row r="96" spans="1:14" ht="53.25" customHeight="1" x14ac:dyDescent="0.4">
      <c r="A96" s="8"/>
      <c r="B96" s="8"/>
      <c r="C96" s="283" t="s">
        <v>335</v>
      </c>
      <c r="D96" s="283"/>
      <c r="E96" s="283"/>
      <c r="F96" s="283"/>
      <c r="G96" s="283"/>
      <c r="H96" s="283"/>
      <c r="I96" s="283"/>
      <c r="J96" s="283"/>
      <c r="K96" s="283"/>
      <c r="L96" s="283"/>
      <c r="M96" s="283"/>
      <c r="N96" s="283"/>
    </row>
    <row r="97" spans="1:15" ht="60" customHeight="1" x14ac:dyDescent="0.4">
      <c r="A97" s="8"/>
      <c r="B97" s="8"/>
      <c r="C97" s="356" t="s">
        <v>295</v>
      </c>
      <c r="D97" s="356"/>
      <c r="E97" s="356"/>
      <c r="F97" s="356"/>
      <c r="G97" s="356"/>
      <c r="H97" s="356"/>
      <c r="I97" s="356"/>
      <c r="J97" s="356"/>
      <c r="K97" s="356"/>
      <c r="L97" s="356"/>
      <c r="M97" s="356"/>
      <c r="N97" s="356"/>
    </row>
    <row r="98" spans="1:15" ht="60" customHeight="1" x14ac:dyDescent="0.4">
      <c r="A98" s="8"/>
      <c r="B98" s="8"/>
      <c r="C98" s="356" t="s">
        <v>294</v>
      </c>
      <c r="D98" s="356"/>
      <c r="E98" s="356"/>
      <c r="F98" s="356"/>
      <c r="G98" s="356"/>
      <c r="H98" s="356"/>
      <c r="I98" s="356"/>
      <c r="J98" s="356"/>
      <c r="K98" s="356"/>
      <c r="L98" s="356"/>
      <c r="M98" s="356"/>
      <c r="N98" s="356"/>
    </row>
    <row r="99" spans="1:15" ht="45" customHeight="1" x14ac:dyDescent="0.4">
      <c r="A99" s="8"/>
      <c r="B99" s="8"/>
      <c r="C99" s="283" t="s">
        <v>297</v>
      </c>
      <c r="D99" s="283"/>
      <c r="E99" s="283"/>
      <c r="F99" s="283"/>
      <c r="G99" s="283"/>
      <c r="H99" s="283"/>
      <c r="I99" s="283"/>
      <c r="J99" s="283"/>
      <c r="K99" s="283"/>
      <c r="L99" s="283"/>
      <c r="M99" s="283"/>
      <c r="N99" s="283"/>
      <c r="O99" s="8"/>
    </row>
    <row r="100" spans="1:15" s="114" customFormat="1" ht="8.25" customHeight="1" thickBot="1" x14ac:dyDescent="0.45">
      <c r="A100" s="8"/>
      <c r="B100" s="8"/>
      <c r="C100" s="113"/>
      <c r="D100" s="113"/>
      <c r="E100" s="113"/>
      <c r="F100" s="113"/>
      <c r="G100" s="113"/>
      <c r="H100" s="113"/>
      <c r="I100" s="113"/>
      <c r="J100" s="113"/>
      <c r="K100" s="113"/>
      <c r="L100" s="130"/>
      <c r="M100" s="130"/>
      <c r="N100" s="130"/>
    </row>
    <row r="101" spans="1:15" s="114" customFormat="1" ht="33" customHeight="1" thickTop="1" thickBot="1" x14ac:dyDescent="0.45">
      <c r="A101" s="8"/>
      <c r="B101" s="8"/>
      <c r="C101" s="113"/>
      <c r="D101" s="494" t="s">
        <v>247</v>
      </c>
      <c r="E101" s="495"/>
      <c r="F101" s="495"/>
      <c r="G101" s="495"/>
      <c r="H101" s="182" t="str">
        <f>IF(I78=0,"",I78)</f>
        <v/>
      </c>
      <c r="I101" s="415"/>
      <c r="J101" s="416"/>
      <c r="K101" s="416"/>
      <c r="L101" s="420"/>
      <c r="M101" s="420"/>
      <c r="N101" s="421"/>
    </row>
    <row r="102" spans="1:15" s="114" customFormat="1" ht="33" customHeight="1" thickBot="1" x14ac:dyDescent="0.45">
      <c r="A102" s="8"/>
      <c r="B102" s="8"/>
      <c r="C102" s="113"/>
      <c r="D102" s="417" t="s">
        <v>21</v>
      </c>
      <c r="E102" s="418"/>
      <c r="F102" s="418"/>
      <c r="G102" s="419"/>
      <c r="H102" s="241">
        <f>K78</f>
        <v>0</v>
      </c>
      <c r="I102" s="115" t="s">
        <v>116</v>
      </c>
      <c r="J102" s="140"/>
      <c r="K102" s="184" t="str">
        <f>IF(H101="","",H102/H101)</f>
        <v/>
      </c>
      <c r="L102" s="422"/>
      <c r="M102" s="422"/>
      <c r="N102" s="423"/>
    </row>
    <row r="103" spans="1:15" s="114" customFormat="1" ht="3.9" customHeight="1" thickBot="1" x14ac:dyDescent="0.45">
      <c r="A103" s="8"/>
      <c r="B103" s="8"/>
      <c r="C103" s="113"/>
      <c r="D103" s="113"/>
      <c r="E103" s="113"/>
      <c r="F103" s="113"/>
      <c r="G103" s="113"/>
      <c r="H103" s="113"/>
      <c r="I103" s="113"/>
      <c r="J103" s="113"/>
      <c r="K103" s="113"/>
      <c r="L103" s="113"/>
      <c r="M103" s="113"/>
      <c r="N103" s="133"/>
    </row>
    <row r="104" spans="1:15" s="114" customFormat="1" ht="33" customHeight="1" thickBot="1" x14ac:dyDescent="0.45">
      <c r="A104" s="8"/>
      <c r="B104" s="8"/>
      <c r="C104" s="113"/>
      <c r="D104" s="417" t="s">
        <v>22</v>
      </c>
      <c r="E104" s="418"/>
      <c r="F104" s="418"/>
      <c r="G104" s="419"/>
      <c r="H104" s="241">
        <f>L78</f>
        <v>0</v>
      </c>
      <c r="I104" s="115" t="s">
        <v>116</v>
      </c>
      <c r="J104" s="140"/>
      <c r="K104" s="184" t="str">
        <f>IF(H101="","",H104/H101)</f>
        <v/>
      </c>
      <c r="L104" s="116" t="s">
        <v>63</v>
      </c>
      <c r="M104" s="128" t="s">
        <v>91</v>
      </c>
      <c r="N104" s="169"/>
    </row>
    <row r="105" spans="1:15" s="114" customFormat="1" ht="3.9" customHeight="1" thickBot="1" x14ac:dyDescent="0.45">
      <c r="A105" s="8"/>
      <c r="B105" s="8"/>
      <c r="C105" s="113"/>
      <c r="D105" s="113"/>
      <c r="E105" s="113"/>
      <c r="F105" s="113"/>
      <c r="G105" s="113">
        <v>5</v>
      </c>
      <c r="H105" s="113"/>
      <c r="I105" s="113"/>
      <c r="J105" s="113"/>
      <c r="K105" s="113"/>
      <c r="L105" s="113"/>
      <c r="M105" s="113"/>
      <c r="N105" s="113"/>
    </row>
    <row r="106" spans="1:15" s="114" customFormat="1" ht="35.15" customHeight="1" thickBot="1" x14ac:dyDescent="0.45">
      <c r="A106" s="8"/>
      <c r="B106" s="8"/>
      <c r="C106" s="113"/>
      <c r="D106" s="417" t="s">
        <v>238</v>
      </c>
      <c r="E106" s="418"/>
      <c r="F106" s="418"/>
      <c r="G106" s="418"/>
      <c r="H106" s="419"/>
      <c r="I106" s="166" t="s">
        <v>174</v>
      </c>
      <c r="J106" s="492" t="s">
        <v>175</v>
      </c>
      <c r="K106" s="493"/>
      <c r="L106" s="166" t="s">
        <v>144</v>
      </c>
      <c r="M106" s="116" t="s">
        <v>63</v>
      </c>
      <c r="N106" s="117" t="s">
        <v>165</v>
      </c>
    </row>
    <row r="107" spans="1:15" s="114" customFormat="1" ht="30" customHeight="1" thickBot="1" x14ac:dyDescent="0.45">
      <c r="A107" s="8"/>
      <c r="B107" s="8"/>
      <c r="C107" s="113"/>
      <c r="D107" s="412"/>
      <c r="E107" s="413"/>
      <c r="F107" s="413"/>
      <c r="G107" s="413"/>
      <c r="H107" s="414"/>
      <c r="I107" s="60"/>
      <c r="J107" s="404"/>
      <c r="K107" s="405"/>
      <c r="L107" s="60"/>
      <c r="M107" s="126"/>
      <c r="N107" s="131"/>
    </row>
    <row r="108" spans="1:15" s="114" customFormat="1" ht="30" customHeight="1" thickBot="1" x14ac:dyDescent="0.45">
      <c r="A108" s="8"/>
      <c r="B108" s="8"/>
      <c r="C108" s="113"/>
      <c r="D108" s="412"/>
      <c r="E108" s="413"/>
      <c r="F108" s="413"/>
      <c r="G108" s="413"/>
      <c r="H108" s="414"/>
      <c r="I108" s="60"/>
      <c r="J108" s="404"/>
      <c r="K108" s="405"/>
      <c r="L108" s="60"/>
      <c r="M108" s="127"/>
      <c r="N108" s="131"/>
    </row>
    <row r="109" spans="1:15" s="114" customFormat="1" ht="30" customHeight="1" thickBot="1" x14ac:dyDescent="0.45">
      <c r="A109" s="8"/>
      <c r="B109" s="8"/>
      <c r="C109" s="113"/>
      <c r="D109" s="412"/>
      <c r="E109" s="413"/>
      <c r="F109" s="413"/>
      <c r="G109" s="413"/>
      <c r="H109" s="414"/>
      <c r="I109" s="60"/>
      <c r="J109" s="404"/>
      <c r="K109" s="405"/>
      <c r="L109" s="60"/>
      <c r="M109" s="127"/>
      <c r="N109" s="131"/>
    </row>
    <row r="110" spans="1:15" s="114" customFormat="1" ht="30" customHeight="1" thickBot="1" x14ac:dyDescent="0.45">
      <c r="A110" s="8"/>
      <c r="B110" s="8"/>
      <c r="C110" s="113"/>
      <c r="D110" s="412"/>
      <c r="E110" s="413"/>
      <c r="F110" s="413"/>
      <c r="G110" s="413"/>
      <c r="H110" s="414"/>
      <c r="I110" s="60"/>
      <c r="J110" s="404"/>
      <c r="K110" s="405"/>
      <c r="L110" s="60"/>
      <c r="M110" s="127"/>
      <c r="N110" s="131"/>
    </row>
    <row r="111" spans="1:15" s="114" customFormat="1" ht="30" customHeight="1" thickBot="1" x14ac:dyDescent="0.45">
      <c r="A111" s="8"/>
      <c r="B111" s="8"/>
      <c r="C111" s="113"/>
      <c r="D111" s="412"/>
      <c r="E111" s="413"/>
      <c r="F111" s="413"/>
      <c r="G111" s="413"/>
      <c r="H111" s="414"/>
      <c r="I111" s="60"/>
      <c r="J111" s="404"/>
      <c r="K111" s="405"/>
      <c r="L111" s="60"/>
      <c r="M111" s="127"/>
      <c r="N111" s="131"/>
    </row>
    <row r="112" spans="1:15" s="114" customFormat="1" ht="30" customHeight="1" thickBot="1" x14ac:dyDescent="0.45">
      <c r="A112" s="8"/>
      <c r="B112" s="8"/>
      <c r="C112" s="113"/>
      <c r="D112" s="412"/>
      <c r="E112" s="413"/>
      <c r="F112" s="413"/>
      <c r="G112" s="413"/>
      <c r="H112" s="414"/>
      <c r="I112" s="60"/>
      <c r="J112" s="404"/>
      <c r="K112" s="405"/>
      <c r="L112" s="60"/>
      <c r="M112" s="127"/>
      <c r="N112" s="131"/>
    </row>
    <row r="113" spans="1:14" s="114" customFormat="1" ht="30" customHeight="1" thickBot="1" x14ac:dyDescent="0.45">
      <c r="A113" s="8"/>
      <c r="B113" s="8"/>
      <c r="C113" s="113"/>
      <c r="D113" s="412"/>
      <c r="E113" s="413"/>
      <c r="F113" s="413"/>
      <c r="G113" s="413"/>
      <c r="H113" s="414"/>
      <c r="I113" s="60"/>
      <c r="J113" s="404"/>
      <c r="K113" s="405"/>
      <c r="L113" s="60"/>
      <c r="M113" s="127"/>
      <c r="N113" s="131"/>
    </row>
    <row r="114" spans="1:14" s="114" customFormat="1" ht="30" customHeight="1" thickBot="1" x14ac:dyDescent="0.45">
      <c r="A114" s="8"/>
      <c r="B114" s="8"/>
      <c r="C114" s="113"/>
      <c r="D114" s="412"/>
      <c r="E114" s="413"/>
      <c r="F114" s="413"/>
      <c r="G114" s="413"/>
      <c r="H114" s="414"/>
      <c r="I114" s="60"/>
      <c r="J114" s="404"/>
      <c r="K114" s="405"/>
      <c r="L114" s="60"/>
      <c r="M114" s="127"/>
      <c r="N114" s="131"/>
    </row>
    <row r="115" spans="1:14" s="114" customFormat="1" ht="30" customHeight="1" thickBot="1" x14ac:dyDescent="0.45">
      <c r="A115" s="8"/>
      <c r="B115" s="8"/>
      <c r="C115" s="113"/>
      <c r="D115" s="412"/>
      <c r="E115" s="413"/>
      <c r="F115" s="413"/>
      <c r="G115" s="413"/>
      <c r="H115" s="414"/>
      <c r="I115" s="60"/>
      <c r="J115" s="404"/>
      <c r="K115" s="405"/>
      <c r="L115" s="60"/>
      <c r="M115" s="127"/>
      <c r="N115" s="131"/>
    </row>
    <row r="116" spans="1:14" s="114" customFormat="1" ht="30" customHeight="1" thickBot="1" x14ac:dyDescent="0.45">
      <c r="A116" s="8"/>
      <c r="B116" s="8"/>
      <c r="C116" s="113"/>
      <c r="D116" s="412"/>
      <c r="E116" s="413"/>
      <c r="F116" s="413"/>
      <c r="G116" s="413"/>
      <c r="H116" s="414"/>
      <c r="I116" s="60"/>
      <c r="J116" s="404"/>
      <c r="K116" s="405"/>
      <c r="L116" s="60"/>
      <c r="M116" s="127"/>
      <c r="N116" s="131"/>
    </row>
    <row r="117" spans="1:14" s="114" customFormat="1" ht="30" customHeight="1" thickBot="1" x14ac:dyDescent="0.45">
      <c r="A117" s="8"/>
      <c r="B117" s="8"/>
      <c r="C117" s="113"/>
      <c r="D117" s="417" t="s">
        <v>143</v>
      </c>
      <c r="E117" s="418"/>
      <c r="F117" s="418"/>
      <c r="G117" s="418"/>
      <c r="H117" s="419"/>
      <c r="I117" s="161" t="str">
        <f>IF(SUM(I107:I116)=0,"",SUM(I107:I116))</f>
        <v/>
      </c>
      <c r="J117" s="484" t="str">
        <f>IF(SUM(J107:J116)=0,"",SUM(J107:J116))</f>
        <v/>
      </c>
      <c r="K117" s="485"/>
      <c r="L117" s="162" t="str">
        <f>IF(SUM(L107:L116)=0,"",SUM(L107:L116))</f>
        <v/>
      </c>
      <c r="M117" s="480"/>
      <c r="N117" s="481"/>
    </row>
    <row r="118" spans="1:14" s="114" customFormat="1" ht="30" customHeight="1" thickBot="1" x14ac:dyDescent="0.45">
      <c r="A118" s="8"/>
      <c r="B118" s="8"/>
      <c r="C118" s="113"/>
      <c r="D118" s="417" t="s">
        <v>117</v>
      </c>
      <c r="E118" s="418"/>
      <c r="F118" s="418"/>
      <c r="G118" s="418"/>
      <c r="H118" s="419"/>
      <c r="I118" s="118" t="str">
        <f>IF(I117="","",I117/H101)</f>
        <v/>
      </c>
      <c r="J118" s="486" t="str">
        <f>IF(J117="","",J117/H101)</f>
        <v/>
      </c>
      <c r="K118" s="487"/>
      <c r="L118" s="165" t="str">
        <f>IF(L117="","",L117/H101)</f>
        <v/>
      </c>
      <c r="M118" s="482"/>
      <c r="N118" s="483"/>
    </row>
    <row r="119" spans="1:14" s="114" customFormat="1" ht="3.9" customHeight="1" thickBot="1" x14ac:dyDescent="0.45">
      <c r="A119" s="8"/>
      <c r="B119" s="8"/>
      <c r="C119" s="113"/>
      <c r="D119" s="113"/>
      <c r="E119" s="113"/>
      <c r="F119" s="113"/>
      <c r="G119" s="113"/>
      <c r="H119" s="113"/>
      <c r="I119" s="113"/>
      <c r="J119" s="113"/>
      <c r="K119" s="113"/>
      <c r="L119" s="113"/>
      <c r="M119" s="113"/>
      <c r="N119" s="113"/>
    </row>
    <row r="120" spans="1:14" s="114" customFormat="1" ht="33" customHeight="1" thickBot="1" x14ac:dyDescent="0.45">
      <c r="A120" s="8"/>
      <c r="B120" s="8"/>
      <c r="C120" s="113"/>
      <c r="D120" s="406" t="s">
        <v>23</v>
      </c>
      <c r="E120" s="407"/>
      <c r="F120" s="407"/>
      <c r="G120" s="407"/>
      <c r="H120" s="408"/>
      <c r="I120" s="474" t="str">
        <f>+IF(SUM(J117,H104)=0,"",SUM(J117,H104))</f>
        <v/>
      </c>
      <c r="J120" s="475"/>
      <c r="K120" s="475"/>
      <c r="L120" s="476"/>
      <c r="M120" s="129" t="s">
        <v>116</v>
      </c>
      <c r="N120" s="185" t="str">
        <f>IF(I120="","",I120/H101)</f>
        <v/>
      </c>
    </row>
    <row r="121" spans="1:14" s="114" customFormat="1" ht="33" customHeight="1" thickBot="1" x14ac:dyDescent="0.45">
      <c r="A121" s="8"/>
      <c r="B121" s="8"/>
      <c r="C121" s="113"/>
      <c r="D121" s="409" t="s">
        <v>239</v>
      </c>
      <c r="E121" s="410"/>
      <c r="F121" s="410"/>
      <c r="G121" s="410"/>
      <c r="H121" s="411"/>
      <c r="I121" s="477" t="str">
        <f>IF(I120="","",SUM(I120+H102))</f>
        <v/>
      </c>
      <c r="J121" s="478"/>
      <c r="K121" s="478"/>
      <c r="L121" s="479"/>
      <c r="M121" s="132" t="s">
        <v>116</v>
      </c>
      <c r="N121" s="186" t="str">
        <f>IF(I121="","",I121/H101)</f>
        <v/>
      </c>
    </row>
    <row r="122" spans="1:14" s="114" customFormat="1" ht="8.25" customHeight="1" thickTop="1" x14ac:dyDescent="0.4">
      <c r="A122" s="8"/>
      <c r="B122" s="8"/>
      <c r="C122" s="113"/>
      <c r="D122" s="113"/>
      <c r="E122" s="113"/>
      <c r="F122" s="113"/>
      <c r="G122" s="113"/>
      <c r="H122" s="113"/>
      <c r="I122" s="113"/>
      <c r="J122" s="113"/>
      <c r="K122" s="113"/>
      <c r="L122" s="113"/>
      <c r="M122" s="113"/>
      <c r="N122" s="113"/>
    </row>
    <row r="123" spans="1:14" ht="30" customHeight="1" x14ac:dyDescent="0.4">
      <c r="A123" s="8"/>
      <c r="B123" s="8"/>
      <c r="C123" s="323" t="s">
        <v>102</v>
      </c>
      <c r="D123" s="323"/>
      <c r="E123" s="323"/>
      <c r="F123" s="323"/>
      <c r="G123" s="323"/>
      <c r="H123" s="323"/>
      <c r="I123" s="323"/>
      <c r="J123" s="323"/>
      <c r="K123" s="323"/>
      <c r="L123" s="323"/>
      <c r="M123" s="323"/>
      <c r="N123" s="323"/>
    </row>
    <row r="124" spans="1:14" ht="99.9" customHeight="1" x14ac:dyDescent="0.4">
      <c r="A124" s="8"/>
      <c r="B124" s="8"/>
      <c r="C124" s="343"/>
      <c r="D124" s="344"/>
      <c r="E124" s="344"/>
      <c r="F124" s="344"/>
      <c r="G124" s="344"/>
      <c r="H124" s="344"/>
      <c r="I124" s="344"/>
      <c r="J124" s="344"/>
      <c r="K124" s="344"/>
      <c r="L124" s="344"/>
      <c r="M124" s="344"/>
      <c r="N124" s="345"/>
    </row>
    <row r="125" spans="1:14" ht="99.9" customHeight="1" x14ac:dyDescent="0.4">
      <c r="A125" s="8"/>
      <c r="B125" s="8"/>
      <c r="C125" s="346"/>
      <c r="D125" s="347"/>
      <c r="E125" s="347"/>
      <c r="F125" s="347"/>
      <c r="G125" s="347"/>
      <c r="H125" s="347"/>
      <c r="I125" s="347"/>
      <c r="J125" s="347"/>
      <c r="K125" s="347"/>
      <c r="L125" s="347"/>
      <c r="M125" s="347"/>
      <c r="N125" s="348"/>
    </row>
    <row r="126" spans="1:14" ht="18" x14ac:dyDescent="0.4">
      <c r="A126" s="8"/>
      <c r="B126" s="8"/>
    </row>
    <row r="127" spans="1:14" ht="38.4" customHeight="1" x14ac:dyDescent="0.4">
      <c r="A127" s="8"/>
      <c r="B127" s="8"/>
      <c r="C127" s="322" t="s">
        <v>336</v>
      </c>
      <c r="D127" s="322"/>
      <c r="E127" s="322"/>
      <c r="F127" s="322"/>
      <c r="G127" s="322"/>
      <c r="H127" s="322"/>
      <c r="I127" s="322"/>
      <c r="J127" s="322"/>
      <c r="K127" s="322"/>
      <c r="L127" s="322"/>
      <c r="M127" s="322"/>
      <c r="N127" s="322"/>
    </row>
    <row r="128" spans="1:14" ht="35.15" customHeight="1" x14ac:dyDescent="0.4">
      <c r="A128" s="8"/>
      <c r="B128" s="8"/>
      <c r="C128" s="319"/>
      <c r="D128" s="320"/>
      <c r="E128" s="120"/>
      <c r="F128" s="120"/>
      <c r="G128" s="120"/>
      <c r="H128" s="120"/>
      <c r="I128" s="120"/>
      <c r="J128" s="120"/>
      <c r="K128" s="120"/>
      <c r="L128" s="120"/>
      <c r="M128" s="120"/>
      <c r="N128" s="120"/>
    </row>
    <row r="129" spans="1:14" ht="35.15" customHeight="1" x14ac:dyDescent="0.3">
      <c r="A129" s="120"/>
      <c r="B129" s="120"/>
      <c r="C129" s="322" t="s">
        <v>302</v>
      </c>
      <c r="D129" s="322"/>
      <c r="E129" s="322"/>
      <c r="F129" s="322"/>
      <c r="G129" s="322"/>
      <c r="H129" s="322"/>
      <c r="I129" s="322"/>
      <c r="J129" s="322"/>
      <c r="K129" s="322"/>
      <c r="L129" s="322"/>
      <c r="M129" s="322"/>
      <c r="N129" s="322"/>
    </row>
    <row r="130" spans="1:14" ht="35.15" customHeight="1" x14ac:dyDescent="0.4">
      <c r="A130" s="8"/>
      <c r="B130" s="8"/>
      <c r="C130" s="319"/>
      <c r="D130" s="320"/>
      <c r="E130" s="120"/>
      <c r="F130" s="120"/>
      <c r="G130" s="120"/>
      <c r="H130" s="120"/>
      <c r="I130" s="120"/>
      <c r="J130" s="120"/>
      <c r="K130" s="120"/>
      <c r="L130" s="120"/>
      <c r="M130" s="120"/>
      <c r="N130" s="120"/>
    </row>
    <row r="131" spans="1:14" ht="55.25" customHeight="1" x14ac:dyDescent="0.4">
      <c r="A131" s="8"/>
      <c r="B131" s="8"/>
      <c r="C131" s="323" t="s">
        <v>303</v>
      </c>
      <c r="D131" s="323"/>
      <c r="E131" s="323"/>
      <c r="F131" s="323"/>
      <c r="G131" s="323"/>
      <c r="H131" s="323"/>
      <c r="I131" s="323"/>
      <c r="J131" s="323"/>
      <c r="K131" s="323"/>
      <c r="L131" s="323"/>
      <c r="M131" s="323"/>
      <c r="N131" s="323"/>
    </row>
    <row r="132" spans="1:14" ht="99.9" customHeight="1" x14ac:dyDescent="0.4">
      <c r="A132" s="8"/>
      <c r="B132" s="8"/>
      <c r="C132" s="343"/>
      <c r="D132" s="344"/>
      <c r="E132" s="344"/>
      <c r="F132" s="344"/>
      <c r="G132" s="344"/>
      <c r="H132" s="344"/>
      <c r="I132" s="344"/>
      <c r="J132" s="344"/>
      <c r="K132" s="344"/>
      <c r="L132" s="344"/>
      <c r="M132" s="344"/>
      <c r="N132" s="345"/>
    </row>
    <row r="133" spans="1:14" ht="99.9" customHeight="1" x14ac:dyDescent="0.3">
      <c r="C133" s="346"/>
      <c r="D133" s="347"/>
      <c r="E133" s="347"/>
      <c r="F133" s="347"/>
      <c r="G133" s="347"/>
      <c r="H133" s="347"/>
      <c r="I133" s="347"/>
      <c r="J133" s="347"/>
      <c r="K133" s="347"/>
      <c r="L133" s="347"/>
      <c r="M133" s="347"/>
      <c r="N133" s="348"/>
    </row>
    <row r="150" spans="15:15" x14ac:dyDescent="0.3">
      <c r="O150" s="2"/>
    </row>
    <row r="154" spans="15:15" x14ac:dyDescent="0.3">
      <c r="O154" s="27"/>
    </row>
    <row r="162" spans="15:15" x14ac:dyDescent="0.3">
      <c r="O162" s="27"/>
    </row>
    <row r="170" spans="15:15" x14ac:dyDescent="0.3">
      <c r="O170" s="27"/>
    </row>
    <row r="178" spans="15:15" x14ac:dyDescent="0.3">
      <c r="O178" s="27"/>
    </row>
  </sheetData>
  <sheetProtection algorithmName="SHA-512" hashValue="o+X+EBlahtrXmomY5HPBjIOTD8D2YkMJQxMNOKj5wmwt5FD9a+WfICIHOHuV5H39MRWh/vp96Xg2k//RbPB27w==" saltValue="YDUpAysO3LsMrtFeu+PkRw==" spinCount="100000" sheet="1" objects="1" scenarios="1" selectLockedCells="1"/>
  <mergeCells count="116">
    <mergeCell ref="C93:N94"/>
    <mergeCell ref="D112:H112"/>
    <mergeCell ref="C40:N40"/>
    <mergeCell ref="C127:N127"/>
    <mergeCell ref="C129:N129"/>
    <mergeCell ref="C132:N133"/>
    <mergeCell ref="K47:N47"/>
    <mergeCell ref="C47:I47"/>
    <mergeCell ref="I49:I51"/>
    <mergeCell ref="K49:N51"/>
    <mergeCell ref="I54:I58"/>
    <mergeCell ref="D110:H110"/>
    <mergeCell ref="D111:H111"/>
    <mergeCell ref="C99:N99"/>
    <mergeCell ref="J106:K106"/>
    <mergeCell ref="D107:H107"/>
    <mergeCell ref="D101:G101"/>
    <mergeCell ref="C98:N98"/>
    <mergeCell ref="D104:G104"/>
    <mergeCell ref="K54:N58"/>
    <mergeCell ref="J109:K109"/>
    <mergeCell ref="J108:K108"/>
    <mergeCell ref="J107:K107"/>
    <mergeCell ref="D109:H109"/>
    <mergeCell ref="E63:F63"/>
    <mergeCell ref="E67:F67"/>
    <mergeCell ref="E71:F71"/>
    <mergeCell ref="E62:F62"/>
    <mergeCell ref="C65:I65"/>
    <mergeCell ref="C90:N90"/>
    <mergeCell ref="C92:N92"/>
    <mergeCell ref="C91:D91"/>
    <mergeCell ref="I91:N91"/>
    <mergeCell ref="C73:C76"/>
    <mergeCell ref="C87:N88"/>
    <mergeCell ref="C86:N86"/>
    <mergeCell ref="C123:N123"/>
    <mergeCell ref="C131:N131"/>
    <mergeCell ref="I120:L120"/>
    <mergeCell ref="I121:L121"/>
    <mergeCell ref="C124:N125"/>
    <mergeCell ref="M117:N118"/>
    <mergeCell ref="J113:K113"/>
    <mergeCell ref="J116:K116"/>
    <mergeCell ref="J114:K114"/>
    <mergeCell ref="J117:K117"/>
    <mergeCell ref="J118:K118"/>
    <mergeCell ref="D117:H117"/>
    <mergeCell ref="D118:H118"/>
    <mergeCell ref="D116:H116"/>
    <mergeCell ref="C128:D128"/>
    <mergeCell ref="C130:D130"/>
    <mergeCell ref="J115:K115"/>
    <mergeCell ref="C39:N39"/>
    <mergeCell ref="C38:N38"/>
    <mergeCell ref="E51:F51"/>
    <mergeCell ref="C54:C59"/>
    <mergeCell ref="E57:F57"/>
    <mergeCell ref="E58:F58"/>
    <mergeCell ref="E54:F54"/>
    <mergeCell ref="E55:F55"/>
    <mergeCell ref="C26:N28"/>
    <mergeCell ref="C31:N32"/>
    <mergeCell ref="C37:N37"/>
    <mergeCell ref="C42:N42"/>
    <mergeCell ref="G41:H41"/>
    <mergeCell ref="N44:N45"/>
    <mergeCell ref="K44:M44"/>
    <mergeCell ref="I44:I45"/>
    <mergeCell ref="G44:G45"/>
    <mergeCell ref="E44:F45"/>
    <mergeCell ref="C35:N35"/>
    <mergeCell ref="D44:D45"/>
    <mergeCell ref="H44:H45"/>
    <mergeCell ref="E52:F52"/>
    <mergeCell ref="C49:C52"/>
    <mergeCell ref="C41:F41"/>
    <mergeCell ref="E56:F56"/>
    <mergeCell ref="K73:N75"/>
    <mergeCell ref="I73:I75"/>
    <mergeCell ref="C44:C45"/>
    <mergeCell ref="E49:F49"/>
    <mergeCell ref="E50:F50"/>
    <mergeCell ref="E59:F59"/>
    <mergeCell ref="E76:F76"/>
    <mergeCell ref="K80:N80"/>
    <mergeCell ref="K61:N62"/>
    <mergeCell ref="I69:I70"/>
    <mergeCell ref="K69:N70"/>
    <mergeCell ref="I61:I62"/>
    <mergeCell ref="K65:N65"/>
    <mergeCell ref="E74:F74"/>
    <mergeCell ref="E73:F73"/>
    <mergeCell ref="C78:H78"/>
    <mergeCell ref="C80:H80"/>
    <mergeCell ref="E70:F70"/>
    <mergeCell ref="E69:F69"/>
    <mergeCell ref="E75:F75"/>
    <mergeCell ref="E61:F61"/>
    <mergeCell ref="C61:C63"/>
    <mergeCell ref="C69:C71"/>
    <mergeCell ref="J110:K110"/>
    <mergeCell ref="D120:H120"/>
    <mergeCell ref="D121:H121"/>
    <mergeCell ref="D113:H113"/>
    <mergeCell ref="C96:N96"/>
    <mergeCell ref="I101:K101"/>
    <mergeCell ref="D115:H115"/>
    <mergeCell ref="D108:H108"/>
    <mergeCell ref="J111:K111"/>
    <mergeCell ref="J112:K112"/>
    <mergeCell ref="D114:H114"/>
    <mergeCell ref="D106:H106"/>
    <mergeCell ref="L101:N102"/>
    <mergeCell ref="D102:G102"/>
    <mergeCell ref="C97:N97"/>
  </mergeCells>
  <conditionalFormatting sqref="N52">
    <cfRule type="cellIs" dxfId="13" priority="7" operator="notEqual">
      <formula>$I$52</formula>
    </cfRule>
  </conditionalFormatting>
  <conditionalFormatting sqref="N59">
    <cfRule type="cellIs" dxfId="12" priority="6" operator="notEqual">
      <formula>$I$59</formula>
    </cfRule>
  </conditionalFormatting>
  <conditionalFormatting sqref="N63">
    <cfRule type="cellIs" dxfId="11" priority="5" operator="notEqual">
      <formula>$I$63</formula>
    </cfRule>
  </conditionalFormatting>
  <conditionalFormatting sqref="N67">
    <cfRule type="cellIs" dxfId="10" priority="4" operator="notEqual">
      <formula>$I$67</formula>
    </cfRule>
  </conditionalFormatting>
  <conditionalFormatting sqref="N71">
    <cfRule type="cellIs" dxfId="9" priority="3" operator="notEqual">
      <formula>$I$71</formula>
    </cfRule>
  </conditionalFormatting>
  <conditionalFormatting sqref="N76">
    <cfRule type="cellIs" dxfId="8" priority="2" operator="notEqual">
      <formula>$I$76</formula>
    </cfRule>
  </conditionalFormatting>
  <conditionalFormatting sqref="N78">
    <cfRule type="cellIs" dxfId="7" priority="1" operator="notEqual">
      <formula>$I$78</formula>
    </cfRule>
  </conditionalFormatting>
  <dataValidations count="10">
    <dataValidation type="list" allowBlank="1" showInputMessage="1" showErrorMessage="1" error="Por favor, seleccione una de las opciones habilitadas en el menú desplegable." prompt="Para seleccionar una opción, por favor, pulse el icono de la flecha." sqref="C91:D91 G41:H41" xr:uid="{00000000-0002-0000-0500-000000000000}">
      <formula1>$C$3:$C$5</formula1>
    </dataValidation>
    <dataValidation type="list" allowBlank="1" showInputMessage="1" showErrorMessage="1" error="Por favor, seleccione una de las opciones habilitadas en el menú desplegable." sqref="M104 M107:M116" xr:uid="{00000000-0002-0000-0500-000001000000}">
      <formula1>$C$3:$C$5</formula1>
    </dataValidation>
    <dataValidation type="whole" operator="greaterThan" allowBlank="1" showInputMessage="1" showErrorMessage="1" error="Por favor, introduzca la fecha en el siguiente formato: dd/mm/aaaa" sqref="N107:N116" xr:uid="{00000000-0002-0000-0500-000002000000}">
      <formula1>0</formula1>
    </dataValidation>
    <dataValidation type="whole" operator="greaterThanOrEqual" allowBlank="1" showInputMessage="1" showErrorMessage="1" error="Por favor, introduzca una cantidad._x000a_" sqref="K46:M46 K53:M53" xr:uid="{00000000-0002-0000-0500-000003000000}">
      <formula1>0</formula1>
    </dataValidation>
    <dataValidation type="list" allowBlank="1" showInputMessage="1" showErrorMessage="1" sqref="H49:H52 H73:H76 H69:H71 H67 H61:H63 H54:H59" xr:uid="{00000000-0002-0000-0500-000004000000}">
      <formula1>$C$3:$C$5</formula1>
    </dataValidation>
    <dataValidation type="decimal" operator="greaterThanOrEqual" allowBlank="1" showInputMessage="1" showErrorMessage="1" error="Por favor, introduzca una cantidad._x000a_" sqref="K52:M52 K63:M63 K71:M71 K76:M76" xr:uid="{00000000-0002-0000-0500-000005000000}">
      <formula1>0</formula1>
    </dataValidation>
    <dataValidation type="decimal" operator="greaterThanOrEqual" allowBlank="1" showInputMessage="1" showErrorMessage="1" sqref="M59" xr:uid="{00000000-0002-0000-0500-000006000000}">
      <formula1>0</formula1>
    </dataValidation>
    <dataValidation type="decimal" operator="greaterThanOrEqual" allowBlank="1" showInputMessage="1" showErrorMessage="1" error="Por favor, introduzca una cantidad." sqref="G49:G52 G54:G59 G61:G63 G67 G69:G71 G73:G76 I107:J116 L107:L116 K107:K111 K113:K116" xr:uid="{00000000-0002-0000-0500-000007000000}">
      <formula1>0</formula1>
    </dataValidation>
    <dataValidation type="textLength" operator="lessThanOrEqual" allowBlank="1" showInputMessage="1" showErrorMessage="1" error="Por favor, no sobrepasar los 1000 caracteres con espacios establecidos." sqref="C132:N133 C124:N125 C93:N94 C87:N88" xr:uid="{00000000-0002-0000-0500-000008000000}">
      <formula1>$N$4</formula1>
    </dataValidation>
    <dataValidation type="list" allowBlank="1" showInputMessage="1" showErrorMessage="1" error="Por favor, seleccione una de las opciones habilitadas en el menú desplegable." prompt="Para seleccionar una opción, por favor, pulse el icono de la flecha." sqref="C128 C130" xr:uid="{00000000-0002-0000-0500-000009000000}">
      <formula1>$C$7:$C$9</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&amp;L_x000D_&amp;1#&amp;"Calibri"&amp;10&amp;K000000 Clasificación: Interna&amp;C&amp;14Página &amp;P de &amp;N</oddFooter>
  </headerFooter>
  <rowBreaks count="3" manualBreakCount="3">
    <brk id="43" min="1" max="14" man="1"/>
    <brk id="80" min="1" max="14" man="1"/>
    <brk id="122" min="1" max="14" man="1"/>
  </rowBreaks>
  <ignoredErrors>
    <ignoredError sqref="K104 I8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0" tint="-0.34998626667073579"/>
  </sheetPr>
  <dimension ref="A1:W170"/>
  <sheetViews>
    <sheetView showGridLines="0" showRowColHeaders="0" topLeftCell="A86" zoomScale="75" zoomScaleNormal="75" workbookViewId="0">
      <selection activeCell="D109" sqref="D109:H109"/>
    </sheetView>
  </sheetViews>
  <sheetFormatPr baseColWidth="10" defaultColWidth="11.453125" defaultRowHeight="14" x14ac:dyDescent="0.3"/>
  <cols>
    <col min="1" max="1" width="7" style="4" customWidth="1"/>
    <col min="2" max="2" width="2.6328125" style="4" customWidth="1"/>
    <col min="3" max="3" width="13.6328125" style="4" customWidth="1"/>
    <col min="4" max="4" width="19.1796875" style="4" customWidth="1"/>
    <col min="5" max="6" width="13.6328125" style="4" customWidth="1"/>
    <col min="7" max="9" width="16.08984375" style="4" customWidth="1"/>
    <col min="10" max="10" width="0.54296875" style="4" customWidth="1"/>
    <col min="11" max="14" width="16.08984375" style="4" customWidth="1"/>
    <col min="15" max="15" width="2.6328125" style="4" customWidth="1"/>
    <col min="16" max="16384" width="11.453125" style="4"/>
  </cols>
  <sheetData>
    <row r="1" spans="1:14" ht="30" customHeight="1" x14ac:dyDescent="0.3"/>
    <row r="2" spans="1:14" ht="32.25" hidden="1" customHeight="1" x14ac:dyDescent="0.3">
      <c r="A2" s="64"/>
      <c r="B2" s="64"/>
      <c r="C2" s="96"/>
      <c r="D2" s="69"/>
      <c r="E2" s="69"/>
      <c r="F2" s="69"/>
      <c r="K2" s="69"/>
      <c r="N2" s="19" t="s">
        <v>42</v>
      </c>
    </row>
    <row r="3" spans="1:14" ht="15" hidden="1" customHeight="1" x14ac:dyDescent="0.3">
      <c r="C3" s="20"/>
      <c r="N3" s="21">
        <v>400</v>
      </c>
    </row>
    <row r="4" spans="1:14" ht="15.75" hidden="1" customHeight="1" x14ac:dyDescent="0.3">
      <c r="C4" s="20" t="s">
        <v>91</v>
      </c>
      <c r="N4" s="21">
        <v>1000</v>
      </c>
    </row>
    <row r="5" spans="1:14" ht="15.75" hidden="1" customHeight="1" x14ac:dyDescent="0.3">
      <c r="C5" s="20" t="s">
        <v>90</v>
      </c>
      <c r="N5" s="21">
        <v>1500</v>
      </c>
    </row>
    <row r="6" spans="1:14" ht="15" hidden="1" customHeight="1" x14ac:dyDescent="0.3"/>
    <row r="7" spans="1:14" ht="15" hidden="1" customHeight="1" x14ac:dyDescent="0.3"/>
    <row r="8" spans="1:14" ht="15.75" hidden="1" customHeight="1" x14ac:dyDescent="0.3"/>
    <row r="9" spans="1:14" ht="15.75" hidden="1" customHeight="1" x14ac:dyDescent="0.3"/>
    <row r="10" spans="1:14" ht="15.75" hidden="1" customHeight="1" x14ac:dyDescent="0.3"/>
    <row r="11" spans="1:14" ht="15.75" hidden="1" customHeight="1" x14ac:dyDescent="0.3"/>
    <row r="12" spans="1:14" ht="15.75" hidden="1" customHeight="1" x14ac:dyDescent="0.3"/>
    <row r="13" spans="1:14" ht="15.75" hidden="1" customHeight="1" x14ac:dyDescent="0.3"/>
    <row r="14" spans="1:14" ht="15.75" hidden="1" customHeight="1" x14ac:dyDescent="0.3"/>
    <row r="15" spans="1:14" ht="15.75" hidden="1" customHeight="1" x14ac:dyDescent="0.3"/>
    <row r="16" spans="1:14" ht="15.75" hidden="1" customHeight="1" x14ac:dyDescent="0.3"/>
    <row r="17" spans="1:15" ht="15.75" hidden="1" customHeight="1" x14ac:dyDescent="0.3"/>
    <row r="18" spans="1:15" ht="15.75" hidden="1" customHeight="1" x14ac:dyDescent="0.3"/>
    <row r="19" spans="1:15" ht="15.75" hidden="1" customHeight="1" x14ac:dyDescent="0.3"/>
    <row r="20" spans="1:15" ht="15.75" hidden="1" customHeight="1" x14ac:dyDescent="0.3"/>
    <row r="21" spans="1:15" ht="15.75" hidden="1" customHeight="1" x14ac:dyDescent="0.3"/>
    <row r="22" spans="1:15" ht="15.75" hidden="1" customHeight="1" x14ac:dyDescent="0.3"/>
    <row r="23" spans="1:15" ht="15.75" hidden="1" customHeight="1" x14ac:dyDescent="0.3"/>
    <row r="24" spans="1:15" ht="15.75" hidden="1" customHeight="1" x14ac:dyDescent="0.3"/>
    <row r="25" spans="1:15" ht="15.75" hidden="1" customHeight="1" x14ac:dyDescent="0.3">
      <c r="A25" s="64"/>
      <c r="B25" s="64"/>
    </row>
    <row r="26" spans="1:15" ht="20.149999999999999" customHeight="1" x14ac:dyDescent="0.3">
      <c r="C26" s="256" t="s">
        <v>240</v>
      </c>
      <c r="D26" s="256"/>
      <c r="E26" s="256"/>
      <c r="F26" s="256"/>
      <c r="G26" s="256"/>
      <c r="H26" s="256"/>
      <c r="I26" s="256"/>
      <c r="J26" s="256"/>
      <c r="K26" s="256"/>
      <c r="L26" s="256"/>
      <c r="M26" s="256"/>
      <c r="N26" s="256"/>
    </row>
    <row r="27" spans="1:15" ht="15" customHeight="1" x14ac:dyDescent="0.3">
      <c r="C27" s="256"/>
      <c r="D27" s="256"/>
      <c r="E27" s="256"/>
      <c r="F27" s="256"/>
      <c r="G27" s="256"/>
      <c r="H27" s="256"/>
      <c r="I27" s="256"/>
      <c r="J27" s="256"/>
      <c r="K27" s="256"/>
      <c r="L27" s="256"/>
      <c r="M27" s="256"/>
      <c r="N27" s="256"/>
    </row>
    <row r="28" spans="1:15" ht="20.149999999999999" customHeight="1" x14ac:dyDescent="0.3">
      <c r="C28" s="256"/>
      <c r="D28" s="256"/>
      <c r="E28" s="256"/>
      <c r="F28" s="256"/>
      <c r="G28" s="256"/>
      <c r="H28" s="256"/>
      <c r="I28" s="256"/>
      <c r="J28" s="256"/>
      <c r="K28" s="256"/>
      <c r="L28" s="256"/>
      <c r="M28" s="256"/>
      <c r="N28" s="256"/>
    </row>
    <row r="29" spans="1:15" ht="15.75" customHeight="1" x14ac:dyDescent="0.3"/>
    <row r="31" spans="1:15" ht="15" customHeight="1" x14ac:dyDescent="0.3">
      <c r="C31" s="308" t="s">
        <v>0</v>
      </c>
      <c r="D31" s="308"/>
      <c r="E31" s="308"/>
      <c r="F31" s="308"/>
      <c r="G31" s="308"/>
      <c r="H31" s="308"/>
      <c r="I31" s="308"/>
      <c r="J31" s="308"/>
      <c r="K31" s="308"/>
      <c r="L31" s="308"/>
      <c r="M31" s="308"/>
      <c r="N31" s="308"/>
    </row>
    <row r="32" spans="1:15" s="8" customFormat="1" ht="18.75" customHeight="1" x14ac:dyDescent="0.4">
      <c r="C32" s="308"/>
      <c r="D32" s="308"/>
      <c r="E32" s="308"/>
      <c r="F32" s="308"/>
      <c r="G32" s="308"/>
      <c r="H32" s="308"/>
      <c r="I32" s="308"/>
      <c r="J32" s="308"/>
      <c r="K32" s="308"/>
      <c r="L32" s="308"/>
      <c r="M32" s="308"/>
      <c r="N32" s="308"/>
      <c r="O32" s="4"/>
    </row>
    <row r="33" spans="3:23" s="8" customFormat="1" ht="18" x14ac:dyDescent="0.4">
      <c r="D33" s="33"/>
      <c r="E33" s="33"/>
      <c r="F33" s="33"/>
      <c r="G33" s="33"/>
      <c r="H33" s="33"/>
      <c r="I33" s="33"/>
      <c r="J33" s="33"/>
      <c r="K33" s="33"/>
      <c r="L33" s="33"/>
      <c r="M33" s="33"/>
      <c r="N33" s="33"/>
      <c r="O33" s="4"/>
    </row>
    <row r="34" spans="3:23" s="8" customFormat="1" ht="18" x14ac:dyDescent="0.4">
      <c r="D34" s="33"/>
      <c r="E34" s="33"/>
      <c r="F34" s="33"/>
      <c r="G34" s="34"/>
      <c r="H34" s="34"/>
      <c r="I34" s="9"/>
      <c r="J34" s="9"/>
      <c r="K34" s="34"/>
      <c r="L34" s="9"/>
      <c r="N34" s="33"/>
    </row>
    <row r="35" spans="3:23" s="8" customFormat="1" ht="18.75" customHeight="1" thickBot="1" x14ac:dyDescent="0.45">
      <c r="C35" s="264" t="s">
        <v>134</v>
      </c>
      <c r="D35" s="264"/>
      <c r="E35" s="264"/>
      <c r="F35" s="264"/>
      <c r="G35" s="264"/>
      <c r="H35" s="264"/>
      <c r="I35" s="264"/>
      <c r="J35" s="264"/>
      <c r="K35" s="264"/>
      <c r="L35" s="264"/>
      <c r="M35" s="264"/>
      <c r="N35" s="264"/>
    </row>
    <row r="36" spans="3:23" s="8" customFormat="1" ht="25.5" customHeight="1" thickBot="1" x14ac:dyDescent="0.45">
      <c r="C36" s="211"/>
      <c r="D36" s="212"/>
      <c r="E36" s="212"/>
      <c r="F36" s="212"/>
      <c r="G36" s="212"/>
      <c r="H36" s="212"/>
      <c r="I36" s="212"/>
      <c r="J36" s="212"/>
      <c r="K36" s="212"/>
      <c r="L36" s="212"/>
      <c r="M36" s="212"/>
      <c r="N36" s="211"/>
    </row>
    <row r="37" spans="3:23" s="8" customFormat="1" ht="45" customHeight="1" thickTop="1" thickBot="1" x14ac:dyDescent="0.45">
      <c r="C37" s="496" t="s">
        <v>135</v>
      </c>
      <c r="D37" s="497"/>
      <c r="E37" s="497"/>
      <c r="F37" s="497"/>
      <c r="G37" s="497"/>
      <c r="H37" s="497"/>
      <c r="I37" s="497"/>
      <c r="J37" s="497"/>
      <c r="K37" s="497"/>
      <c r="L37" s="497"/>
      <c r="M37" s="497"/>
      <c r="N37" s="498"/>
    </row>
    <row r="38" spans="3:23" ht="20.149999999999999" customHeight="1" thickTop="1" x14ac:dyDescent="0.3">
      <c r="C38" s="107"/>
      <c r="I38" s="108"/>
      <c r="J38" s="108"/>
      <c r="K38" s="108"/>
      <c r="L38" s="108"/>
    </row>
    <row r="39" spans="3:23" ht="42" customHeight="1" x14ac:dyDescent="0.3">
      <c r="C39" s="283" t="s">
        <v>337</v>
      </c>
      <c r="D39" s="283"/>
      <c r="E39" s="283"/>
      <c r="F39" s="283"/>
      <c r="G39" s="283"/>
      <c r="H39" s="283"/>
      <c r="I39" s="283"/>
      <c r="J39" s="283"/>
      <c r="K39" s="283"/>
      <c r="L39" s="283"/>
      <c r="M39" s="283"/>
      <c r="N39" s="283"/>
    </row>
    <row r="40" spans="3:23" ht="80.150000000000006" customHeight="1" x14ac:dyDescent="0.4">
      <c r="C40" s="283" t="s">
        <v>245</v>
      </c>
      <c r="D40" s="283"/>
      <c r="E40" s="283"/>
      <c r="F40" s="283"/>
      <c r="G40" s="283"/>
      <c r="H40" s="283"/>
      <c r="I40" s="283"/>
      <c r="J40" s="283"/>
      <c r="K40" s="283"/>
      <c r="L40" s="283"/>
      <c r="M40" s="283"/>
      <c r="N40" s="283"/>
      <c r="O40" s="8"/>
    </row>
    <row r="41" spans="3:23" ht="150" customHeight="1" x14ac:dyDescent="0.4">
      <c r="C41" s="283" t="s">
        <v>250</v>
      </c>
      <c r="D41" s="283"/>
      <c r="E41" s="283"/>
      <c r="F41" s="283"/>
      <c r="G41" s="283"/>
      <c r="H41" s="283"/>
      <c r="I41" s="283"/>
      <c r="J41" s="283"/>
      <c r="K41" s="283"/>
      <c r="L41" s="283"/>
      <c r="M41" s="283"/>
      <c r="N41" s="283"/>
      <c r="O41" s="69"/>
      <c r="P41" s="69"/>
      <c r="Q41" s="69"/>
      <c r="R41" s="7"/>
      <c r="S41" s="7"/>
      <c r="T41" s="7"/>
      <c r="V41" s="2"/>
      <c r="W41" s="8"/>
    </row>
    <row r="42" spans="3:23" ht="20.149999999999999" customHeight="1" thickBot="1" x14ac:dyDescent="0.35">
      <c r="C42" s="107"/>
      <c r="K42" s="108"/>
      <c r="L42" s="108"/>
      <c r="M42" s="108"/>
      <c r="N42" s="108"/>
    </row>
    <row r="43" spans="3:23" s="91" customFormat="1" ht="20.149999999999999" customHeight="1" thickTop="1" thickBot="1" x14ac:dyDescent="0.35">
      <c r="C43" s="438" t="s">
        <v>46</v>
      </c>
      <c r="D43" s="467" t="s">
        <v>267</v>
      </c>
      <c r="E43" s="467" t="s">
        <v>251</v>
      </c>
      <c r="F43" s="467"/>
      <c r="G43" s="467" t="s">
        <v>268</v>
      </c>
      <c r="H43" s="469" t="s">
        <v>233</v>
      </c>
      <c r="I43" s="465" t="s">
        <v>173</v>
      </c>
      <c r="J43" s="4"/>
      <c r="K43" s="464" t="s">
        <v>50</v>
      </c>
      <c r="L43" s="464"/>
      <c r="M43" s="464"/>
      <c r="N43" s="462" t="s">
        <v>172</v>
      </c>
      <c r="O43" s="4"/>
    </row>
    <row r="44" spans="3:23" ht="69.900000000000006" customHeight="1" thickBot="1" x14ac:dyDescent="0.35">
      <c r="C44" s="439"/>
      <c r="D44" s="468"/>
      <c r="E44" s="468"/>
      <c r="F44" s="468"/>
      <c r="G44" s="468"/>
      <c r="H44" s="470"/>
      <c r="I44" s="466"/>
      <c r="K44" s="109" t="s">
        <v>47</v>
      </c>
      <c r="L44" s="109" t="s">
        <v>48</v>
      </c>
      <c r="M44" s="109" t="s">
        <v>49</v>
      </c>
      <c r="N44" s="463"/>
    </row>
    <row r="45" spans="3:23" ht="3.9" customHeight="1" thickBot="1" x14ac:dyDescent="0.35">
      <c r="C45" s="7"/>
      <c r="D45" s="7"/>
      <c r="E45" s="7"/>
      <c r="F45" s="7"/>
      <c r="G45" s="7"/>
      <c r="H45" s="7"/>
      <c r="I45" s="7"/>
      <c r="K45" s="7"/>
      <c r="L45" s="7"/>
      <c r="M45" s="7"/>
      <c r="N45" s="7"/>
    </row>
    <row r="46" spans="3:23" s="91" customFormat="1" ht="15" customHeight="1" thickBot="1" x14ac:dyDescent="0.35">
      <c r="C46" s="489" t="s">
        <v>83</v>
      </c>
      <c r="D46" s="448"/>
      <c r="E46" s="448"/>
      <c r="F46" s="448"/>
      <c r="G46" s="448"/>
      <c r="H46" s="448"/>
      <c r="I46" s="490"/>
      <c r="J46" s="4"/>
      <c r="K46" s="447" t="s">
        <v>83</v>
      </c>
      <c r="L46" s="448"/>
      <c r="M46" s="448"/>
      <c r="N46" s="449"/>
      <c r="O46" s="4"/>
    </row>
    <row r="47" spans="3:23" ht="3.9" customHeight="1" thickBot="1" x14ac:dyDescent="0.35">
      <c r="C47" s="7"/>
      <c r="D47" s="7"/>
      <c r="E47" s="7"/>
      <c r="F47" s="7"/>
      <c r="G47" s="7"/>
      <c r="H47" s="7"/>
      <c r="I47" s="7"/>
      <c r="K47" s="7"/>
      <c r="L47" s="7"/>
      <c r="M47" s="7"/>
      <c r="N47" s="7"/>
    </row>
    <row r="48" spans="3:23" ht="59.15" customHeight="1" x14ac:dyDescent="0.3">
      <c r="C48" s="471" t="s">
        <v>51</v>
      </c>
      <c r="D48" s="197" t="s">
        <v>171</v>
      </c>
      <c r="E48" s="440"/>
      <c r="F48" s="441"/>
      <c r="G48" s="175"/>
      <c r="H48" s="62"/>
      <c r="I48" s="435"/>
      <c r="J48" s="141"/>
      <c r="K48" s="426"/>
      <c r="L48" s="427"/>
      <c r="M48" s="427"/>
      <c r="N48" s="428"/>
    </row>
    <row r="49" spans="3:15" ht="59.15" customHeight="1" x14ac:dyDescent="0.3">
      <c r="C49" s="472"/>
      <c r="D49" s="198" t="s">
        <v>398</v>
      </c>
      <c r="E49" s="424"/>
      <c r="F49" s="425"/>
      <c r="G49" s="174"/>
      <c r="H49" s="63"/>
      <c r="I49" s="436"/>
      <c r="J49" s="142"/>
      <c r="K49" s="429"/>
      <c r="L49" s="430"/>
      <c r="M49" s="430"/>
      <c r="N49" s="431"/>
    </row>
    <row r="50" spans="3:15" ht="59.15" customHeight="1" thickBot="1" x14ac:dyDescent="0.35">
      <c r="C50" s="472"/>
      <c r="D50" s="198" t="s">
        <v>168</v>
      </c>
      <c r="E50" s="424"/>
      <c r="F50" s="425"/>
      <c r="G50" s="174"/>
      <c r="H50" s="63"/>
      <c r="I50" s="437"/>
      <c r="J50" s="142"/>
      <c r="K50" s="432"/>
      <c r="L50" s="433"/>
      <c r="M50" s="433"/>
      <c r="N50" s="434"/>
    </row>
    <row r="51" spans="3:15" ht="59.15" customHeight="1" thickBot="1" x14ac:dyDescent="0.35">
      <c r="C51" s="473"/>
      <c r="D51" s="199" t="s">
        <v>169</v>
      </c>
      <c r="E51" s="442"/>
      <c r="F51" s="443"/>
      <c r="G51" s="176"/>
      <c r="H51" s="177"/>
      <c r="I51" s="178">
        <f>SUM(G48:G51)</f>
        <v>0</v>
      </c>
      <c r="J51" s="142"/>
      <c r="K51" s="137"/>
      <c r="L51" s="58"/>
      <c r="M51" s="58"/>
      <c r="N51" s="110">
        <f>SUM(K51:M51)</f>
        <v>0</v>
      </c>
    </row>
    <row r="52" spans="3:15" ht="3.9" customHeight="1" thickBot="1" x14ac:dyDescent="0.35">
      <c r="C52" s="7"/>
      <c r="D52" s="7"/>
      <c r="E52" s="7"/>
      <c r="F52" s="7"/>
      <c r="G52" s="7"/>
      <c r="H52" s="7"/>
      <c r="I52" s="7"/>
      <c r="K52" s="7"/>
      <c r="L52" s="7"/>
      <c r="M52" s="7"/>
      <c r="N52" s="7"/>
    </row>
    <row r="53" spans="3:15" ht="59.15" customHeight="1" x14ac:dyDescent="0.3">
      <c r="C53" s="459" t="s">
        <v>52</v>
      </c>
      <c r="D53" s="204" t="s">
        <v>234</v>
      </c>
      <c r="E53" s="441"/>
      <c r="F53" s="441"/>
      <c r="G53" s="175"/>
      <c r="H53" s="62"/>
      <c r="I53" s="435"/>
      <c r="J53" s="143"/>
      <c r="K53" s="426"/>
      <c r="L53" s="427"/>
      <c r="M53" s="427"/>
      <c r="N53" s="428"/>
    </row>
    <row r="54" spans="3:15" ht="59.15" customHeight="1" x14ac:dyDescent="0.3">
      <c r="C54" s="460"/>
      <c r="D54" s="205" t="s">
        <v>53</v>
      </c>
      <c r="E54" s="424"/>
      <c r="F54" s="425"/>
      <c r="G54" s="174"/>
      <c r="H54" s="63"/>
      <c r="I54" s="436"/>
      <c r="J54" s="143"/>
      <c r="K54" s="429"/>
      <c r="L54" s="430"/>
      <c r="M54" s="430"/>
      <c r="N54" s="431"/>
    </row>
    <row r="55" spans="3:15" ht="59.15" customHeight="1" x14ac:dyDescent="0.3">
      <c r="C55" s="460"/>
      <c r="D55" s="205" t="s">
        <v>54</v>
      </c>
      <c r="E55" s="424"/>
      <c r="F55" s="425"/>
      <c r="G55" s="174"/>
      <c r="H55" s="63"/>
      <c r="I55" s="436"/>
      <c r="J55" s="141"/>
      <c r="K55" s="429"/>
      <c r="L55" s="430"/>
      <c r="M55" s="430"/>
      <c r="N55" s="431"/>
      <c r="O55" s="78"/>
    </row>
    <row r="56" spans="3:15" ht="59.15" customHeight="1" x14ac:dyDescent="0.3">
      <c r="C56" s="460"/>
      <c r="D56" s="205" t="s">
        <v>55</v>
      </c>
      <c r="E56" s="424"/>
      <c r="F56" s="425"/>
      <c r="G56" s="174"/>
      <c r="H56" s="63"/>
      <c r="I56" s="436"/>
      <c r="J56" s="141"/>
      <c r="K56" s="429"/>
      <c r="L56" s="430"/>
      <c r="M56" s="430"/>
      <c r="N56" s="431"/>
    </row>
    <row r="57" spans="3:15" ht="59.15" customHeight="1" thickBot="1" x14ac:dyDescent="0.35">
      <c r="C57" s="460"/>
      <c r="D57" s="205" t="s">
        <v>243</v>
      </c>
      <c r="E57" s="424"/>
      <c r="F57" s="425"/>
      <c r="G57" s="174"/>
      <c r="H57" s="63"/>
      <c r="I57" s="437"/>
      <c r="J57" s="141"/>
      <c r="K57" s="432"/>
      <c r="L57" s="433"/>
      <c r="M57" s="433"/>
      <c r="N57" s="434"/>
    </row>
    <row r="58" spans="3:15" ht="59.15" customHeight="1" thickBot="1" x14ac:dyDescent="0.35">
      <c r="C58" s="461"/>
      <c r="D58" s="206" t="s">
        <v>56</v>
      </c>
      <c r="E58" s="442"/>
      <c r="F58" s="443"/>
      <c r="G58" s="176"/>
      <c r="H58" s="177"/>
      <c r="I58" s="173">
        <f>SUM(G53:G58)</f>
        <v>0</v>
      </c>
      <c r="K58" s="137"/>
      <c r="L58" s="58"/>
      <c r="M58" s="58"/>
      <c r="N58" s="135">
        <f>SUM(K58:M58)</f>
        <v>0</v>
      </c>
    </row>
    <row r="59" spans="3:15" ht="3.9" customHeight="1" thickBot="1" x14ac:dyDescent="0.35">
      <c r="C59" s="7"/>
      <c r="D59" s="7"/>
      <c r="E59" s="7"/>
      <c r="F59" s="7"/>
      <c r="G59" s="7"/>
      <c r="H59" s="7"/>
      <c r="I59" s="138"/>
      <c r="K59" s="138"/>
      <c r="L59" s="138"/>
      <c r="M59" s="138"/>
      <c r="N59" s="138"/>
    </row>
    <row r="60" spans="3:15" ht="59.15" customHeight="1" x14ac:dyDescent="0.3">
      <c r="C60" s="456" t="s">
        <v>111</v>
      </c>
      <c r="D60" s="207" t="s">
        <v>57</v>
      </c>
      <c r="E60" s="440"/>
      <c r="F60" s="441"/>
      <c r="G60" s="175"/>
      <c r="H60" s="62"/>
      <c r="I60" s="435"/>
      <c r="K60" s="426"/>
      <c r="L60" s="427"/>
      <c r="M60" s="427"/>
      <c r="N60" s="428"/>
    </row>
    <row r="61" spans="3:15" ht="59.15" customHeight="1" thickBot="1" x14ac:dyDescent="0.35">
      <c r="C61" s="457"/>
      <c r="D61" s="201" t="s">
        <v>235</v>
      </c>
      <c r="E61" s="424"/>
      <c r="F61" s="425"/>
      <c r="G61" s="174"/>
      <c r="H61" s="63"/>
      <c r="I61" s="437"/>
      <c r="K61" s="432"/>
      <c r="L61" s="433"/>
      <c r="M61" s="433"/>
      <c r="N61" s="434"/>
    </row>
    <row r="62" spans="3:15" ht="59.15" customHeight="1" thickBot="1" x14ac:dyDescent="0.35">
      <c r="C62" s="458"/>
      <c r="D62" s="208" t="s">
        <v>58</v>
      </c>
      <c r="E62" s="442"/>
      <c r="F62" s="443"/>
      <c r="G62" s="176"/>
      <c r="H62" s="177"/>
      <c r="I62" s="180">
        <f>SUM(G60:G62)</f>
        <v>0</v>
      </c>
      <c r="J62" s="142"/>
      <c r="K62" s="137"/>
      <c r="L62" s="58"/>
      <c r="M62" s="58"/>
      <c r="N62" s="111">
        <f>SUM(K62:M62)</f>
        <v>0</v>
      </c>
    </row>
    <row r="63" spans="3:15" ht="3.9" customHeight="1" thickBot="1" x14ac:dyDescent="0.35">
      <c r="C63" s="7"/>
      <c r="D63" s="112"/>
      <c r="E63" s="7"/>
      <c r="F63" s="7"/>
      <c r="G63" s="7"/>
      <c r="H63" s="7"/>
      <c r="I63" s="7"/>
      <c r="K63" s="7"/>
      <c r="L63" s="7"/>
      <c r="M63" s="7"/>
      <c r="N63" s="7"/>
    </row>
    <row r="64" spans="3:15" ht="15" customHeight="1" thickBot="1" x14ac:dyDescent="0.4">
      <c r="C64" s="489" t="s">
        <v>84</v>
      </c>
      <c r="D64" s="448"/>
      <c r="E64" s="448"/>
      <c r="F64" s="448"/>
      <c r="G64" s="448"/>
      <c r="H64" s="448"/>
      <c r="I64" s="490"/>
      <c r="J64" s="141"/>
      <c r="K64" s="447" t="s">
        <v>84</v>
      </c>
      <c r="L64" s="448"/>
      <c r="M64" s="448"/>
      <c r="N64" s="449"/>
      <c r="O64" s="3"/>
    </row>
    <row r="65" spans="3:14" ht="3.9" customHeight="1" thickBot="1" x14ac:dyDescent="0.35">
      <c r="C65" s="7"/>
      <c r="D65" s="7"/>
      <c r="E65" s="7"/>
      <c r="F65" s="7"/>
      <c r="G65" s="7"/>
      <c r="H65" s="7"/>
      <c r="I65" s="7"/>
      <c r="K65" s="7"/>
      <c r="L65" s="7"/>
      <c r="M65" s="7"/>
      <c r="N65" s="7"/>
    </row>
    <row r="66" spans="3:14" ht="59.15" customHeight="1" thickBot="1" x14ac:dyDescent="0.35">
      <c r="C66" s="121" t="s">
        <v>237</v>
      </c>
      <c r="D66" s="210" t="s">
        <v>59</v>
      </c>
      <c r="E66" s="488"/>
      <c r="F66" s="488"/>
      <c r="G66" s="58"/>
      <c r="H66" s="179"/>
      <c r="I66" s="178">
        <f>G66</f>
        <v>0</v>
      </c>
      <c r="J66" s="142"/>
      <c r="K66" s="137"/>
      <c r="L66" s="58"/>
      <c r="M66" s="58"/>
      <c r="N66" s="110">
        <f>SUM(K66:M66)</f>
        <v>0</v>
      </c>
    </row>
    <row r="67" spans="3:14" ht="3.9" customHeight="1" thickBot="1" x14ac:dyDescent="0.35">
      <c r="C67" s="7"/>
      <c r="D67" s="112"/>
      <c r="E67" s="7"/>
      <c r="F67" s="7"/>
      <c r="G67" s="7"/>
      <c r="H67" s="7"/>
      <c r="I67" s="138"/>
      <c r="K67" s="138"/>
      <c r="L67" s="138"/>
      <c r="M67" s="138"/>
      <c r="N67" s="138"/>
    </row>
    <row r="68" spans="3:14" ht="59.15" customHeight="1" x14ac:dyDescent="0.3">
      <c r="C68" s="459" t="s">
        <v>60</v>
      </c>
      <c r="D68" s="209" t="s">
        <v>60</v>
      </c>
      <c r="E68" s="440"/>
      <c r="F68" s="441"/>
      <c r="G68" s="175"/>
      <c r="H68" s="62"/>
      <c r="I68" s="435"/>
      <c r="J68" s="141"/>
      <c r="K68" s="426"/>
      <c r="L68" s="427"/>
      <c r="M68" s="427"/>
      <c r="N68" s="428"/>
    </row>
    <row r="69" spans="3:14" ht="59.15" customHeight="1" thickBot="1" x14ac:dyDescent="0.35">
      <c r="C69" s="460"/>
      <c r="D69" s="205" t="s">
        <v>55</v>
      </c>
      <c r="E69" s="424"/>
      <c r="F69" s="425"/>
      <c r="G69" s="174"/>
      <c r="H69" s="63"/>
      <c r="I69" s="437"/>
      <c r="K69" s="432"/>
      <c r="L69" s="433"/>
      <c r="M69" s="433"/>
      <c r="N69" s="434"/>
    </row>
    <row r="70" spans="3:14" ht="59.15" customHeight="1" thickBot="1" x14ac:dyDescent="0.35">
      <c r="C70" s="461"/>
      <c r="D70" s="206" t="s">
        <v>61</v>
      </c>
      <c r="E70" s="442"/>
      <c r="F70" s="443"/>
      <c r="G70" s="176"/>
      <c r="H70" s="177"/>
      <c r="I70" s="173">
        <f>SUM(G68:G70)</f>
        <v>0</v>
      </c>
      <c r="K70" s="137"/>
      <c r="L70" s="134"/>
      <c r="M70" s="134"/>
      <c r="N70" s="135">
        <f>SUM(K70:M70)</f>
        <v>0</v>
      </c>
    </row>
    <row r="71" spans="3:14" ht="3.9" customHeight="1" thickBot="1" x14ac:dyDescent="0.35">
      <c r="C71" s="7"/>
      <c r="D71" s="112"/>
      <c r="E71" s="7"/>
      <c r="F71" s="7"/>
      <c r="G71" s="7"/>
      <c r="H71" s="7"/>
      <c r="I71" s="7"/>
      <c r="K71" s="7"/>
      <c r="L71" s="7"/>
      <c r="M71" s="7"/>
      <c r="N71" s="7"/>
    </row>
    <row r="72" spans="3:14" ht="59.15" customHeight="1" x14ac:dyDescent="0.3">
      <c r="C72" s="456" t="s">
        <v>112</v>
      </c>
      <c r="D72" s="200" t="s">
        <v>166</v>
      </c>
      <c r="E72" s="440"/>
      <c r="F72" s="441"/>
      <c r="G72" s="175"/>
      <c r="H72" s="62"/>
      <c r="I72" s="435"/>
      <c r="J72" s="141"/>
      <c r="K72" s="426"/>
      <c r="L72" s="427"/>
      <c r="M72" s="427"/>
      <c r="N72" s="428"/>
    </row>
    <row r="73" spans="3:14" ht="59.15" customHeight="1" x14ac:dyDescent="0.3">
      <c r="C73" s="457"/>
      <c r="D73" s="201" t="s">
        <v>244</v>
      </c>
      <c r="E73" s="424"/>
      <c r="F73" s="425"/>
      <c r="G73" s="174"/>
      <c r="H73" s="63"/>
      <c r="I73" s="436"/>
      <c r="K73" s="429"/>
      <c r="L73" s="430"/>
      <c r="M73" s="430"/>
      <c r="N73" s="431"/>
    </row>
    <row r="74" spans="3:14" ht="59.15" customHeight="1" thickBot="1" x14ac:dyDescent="0.35">
      <c r="C74" s="457"/>
      <c r="D74" s="202" t="s">
        <v>167</v>
      </c>
      <c r="E74" s="424"/>
      <c r="F74" s="425"/>
      <c r="G74" s="174"/>
      <c r="H74" s="63"/>
      <c r="I74" s="437"/>
      <c r="J74" s="141"/>
      <c r="K74" s="432"/>
      <c r="L74" s="433"/>
      <c r="M74" s="433"/>
      <c r="N74" s="434"/>
    </row>
    <row r="75" spans="3:14" ht="59.15" customHeight="1" thickBot="1" x14ac:dyDescent="0.35">
      <c r="C75" s="458"/>
      <c r="D75" s="203" t="s">
        <v>56</v>
      </c>
      <c r="E75" s="442"/>
      <c r="F75" s="443"/>
      <c r="G75" s="176"/>
      <c r="H75" s="177"/>
      <c r="I75" s="181">
        <f>SUM(G72:G75)</f>
        <v>0</v>
      </c>
      <c r="K75" s="137"/>
      <c r="L75" s="134"/>
      <c r="M75" s="134"/>
      <c r="N75" s="136">
        <f>SUM(K75:M75)</f>
        <v>0</v>
      </c>
    </row>
    <row r="76" spans="3:14" ht="3.9" customHeight="1" thickBot="1" x14ac:dyDescent="0.35">
      <c r="C76" s="7"/>
      <c r="D76" s="112"/>
      <c r="E76" s="7"/>
      <c r="F76" s="7"/>
      <c r="G76" s="7"/>
      <c r="H76" s="7"/>
      <c r="I76" s="7"/>
      <c r="K76" s="7"/>
      <c r="L76" s="7"/>
      <c r="M76" s="7"/>
      <c r="N76" s="7"/>
    </row>
    <row r="77" spans="3:14" ht="20.149999999999999" customHeight="1" thickBot="1" x14ac:dyDescent="0.35">
      <c r="C77" s="450" t="s">
        <v>231</v>
      </c>
      <c r="D77" s="451"/>
      <c r="E77" s="451"/>
      <c r="F77" s="451"/>
      <c r="G77" s="451"/>
      <c r="H77" s="452"/>
      <c r="I77" s="172">
        <f>(I51+I58+I62+I66+I70+I75)</f>
        <v>0</v>
      </c>
      <c r="J77" s="142"/>
      <c r="K77" s="170" t="str">
        <f>IF(K51+K58+K62+K66+K70+K75=0,"",(K51+K58+K62+K66+K70+K75))</f>
        <v/>
      </c>
      <c r="L77" s="170" t="str">
        <f>IF(L51+L58+L62+L66+L70+L75=0,"",(L51+L58+L62+L66+L70+L75))</f>
        <v/>
      </c>
      <c r="M77" s="171" t="str">
        <f>IF(M51+M58+M62+M66+M70+M75=0,"",(M51+M58+M62+M66+M70+M75))</f>
        <v/>
      </c>
      <c r="N77" s="168">
        <f>(N51+N58+N62+N66+N70+N75)</f>
        <v>0</v>
      </c>
    </row>
    <row r="78" spans="3:14" ht="3.9" customHeight="1" thickBot="1" x14ac:dyDescent="0.35">
      <c r="C78" s="7"/>
      <c r="D78" s="112"/>
      <c r="E78" s="7"/>
      <c r="F78" s="7"/>
      <c r="G78" s="7"/>
      <c r="H78" s="7"/>
      <c r="I78" s="7"/>
      <c r="K78" s="7"/>
      <c r="L78" s="7"/>
      <c r="M78" s="7"/>
      <c r="N78" s="7"/>
    </row>
    <row r="79" spans="3:14" ht="20.149999999999999" customHeight="1" thickBot="1" x14ac:dyDescent="0.35">
      <c r="C79" s="453" t="s">
        <v>232</v>
      </c>
      <c r="D79" s="454"/>
      <c r="E79" s="454"/>
      <c r="F79" s="454"/>
      <c r="G79" s="454"/>
      <c r="H79" s="455"/>
      <c r="I79" s="183" t="e">
        <f>SUMIF(H48:H75,C5,G48:G75)/(I77)</f>
        <v>#DIV/0!</v>
      </c>
      <c r="J79" s="142"/>
      <c r="K79" s="444" t="str">
        <f>IF(K52+K59+K63+K67+K71+K76=0,"",(K52+K59+K63+K67+K71+K76))</f>
        <v/>
      </c>
      <c r="L79" s="445"/>
      <c r="M79" s="445"/>
      <c r="N79" s="446"/>
    </row>
    <row r="80" spans="3:14" ht="15" customHeight="1" thickTop="1" x14ac:dyDescent="0.3"/>
    <row r="81" spans="3:15" ht="15" hidden="1" customHeight="1" x14ac:dyDescent="0.3"/>
    <row r="82" spans="3:15" ht="15" hidden="1" customHeight="1" x14ac:dyDescent="0.3"/>
    <row r="83" spans="3:15" ht="15" hidden="1" customHeight="1" x14ac:dyDescent="0.3"/>
    <row r="84" spans="3:15" ht="15" hidden="1" customHeight="1" x14ac:dyDescent="0.3"/>
    <row r="85" spans="3:15" ht="30" customHeight="1" x14ac:dyDescent="0.3">
      <c r="C85" s="323" t="s">
        <v>102</v>
      </c>
      <c r="D85" s="323"/>
      <c r="E85" s="323"/>
      <c r="F85" s="323"/>
      <c r="G85" s="323"/>
      <c r="H85" s="323"/>
      <c r="I85" s="323"/>
      <c r="J85" s="323"/>
      <c r="K85" s="323"/>
      <c r="L85" s="323"/>
      <c r="M85" s="323"/>
      <c r="N85" s="323"/>
    </row>
    <row r="86" spans="3:15" ht="99.9" customHeight="1" x14ac:dyDescent="0.3">
      <c r="C86" s="343"/>
      <c r="D86" s="344"/>
      <c r="E86" s="344"/>
      <c r="F86" s="344"/>
      <c r="G86" s="344"/>
      <c r="H86" s="344"/>
      <c r="I86" s="344"/>
      <c r="J86" s="344"/>
      <c r="K86" s="344"/>
      <c r="L86" s="344"/>
      <c r="M86" s="344"/>
      <c r="N86" s="345"/>
    </row>
    <row r="87" spans="3:15" ht="99.9" customHeight="1" x14ac:dyDescent="0.3">
      <c r="C87" s="346"/>
      <c r="D87" s="347"/>
      <c r="E87" s="347"/>
      <c r="F87" s="347"/>
      <c r="G87" s="347"/>
      <c r="H87" s="347"/>
      <c r="I87" s="347"/>
      <c r="J87" s="347"/>
      <c r="K87" s="347"/>
      <c r="L87" s="347"/>
      <c r="M87" s="347"/>
      <c r="N87" s="348"/>
    </row>
    <row r="88" spans="3:15" ht="9.9" hidden="1" customHeight="1" x14ac:dyDescent="0.3"/>
    <row r="89" spans="3:15" ht="9.9" hidden="1" customHeight="1" x14ac:dyDescent="0.3"/>
    <row r="90" spans="3:15" ht="9.9" hidden="1" customHeight="1" x14ac:dyDescent="0.3">
      <c r="C90" s="499"/>
      <c r="D90" s="499"/>
      <c r="E90" s="499"/>
      <c r="F90" s="499"/>
      <c r="G90" s="499"/>
      <c r="H90" s="499"/>
      <c r="I90" s="499"/>
      <c r="J90" s="499"/>
      <c r="K90" s="499"/>
      <c r="L90" s="499"/>
      <c r="M90" s="499"/>
      <c r="N90" s="499"/>
    </row>
    <row r="91" spans="3:15" ht="9.9" hidden="1" customHeight="1" x14ac:dyDescent="0.3">
      <c r="C91" s="381"/>
      <c r="D91" s="381"/>
      <c r="E91" s="381"/>
      <c r="F91" s="381"/>
      <c r="G91" s="381"/>
      <c r="H91" s="381"/>
      <c r="I91" s="381"/>
      <c r="J91" s="381"/>
      <c r="K91" s="381"/>
      <c r="L91" s="381"/>
      <c r="M91" s="381"/>
      <c r="N91" s="381"/>
    </row>
    <row r="92" spans="3:15" ht="9.9" hidden="1" customHeight="1" x14ac:dyDescent="0.3"/>
    <row r="93" spans="3:15" ht="9.9" hidden="1" customHeight="1" x14ac:dyDescent="0.3">
      <c r="C93" s="242"/>
      <c r="D93" s="242"/>
      <c r="E93" s="242"/>
      <c r="F93" s="242"/>
      <c r="G93" s="242"/>
      <c r="H93" s="242"/>
      <c r="I93" s="242"/>
      <c r="J93" s="163"/>
      <c r="K93" s="242"/>
      <c r="L93" s="242"/>
      <c r="M93" s="242"/>
      <c r="N93" s="242"/>
      <c r="O93" s="6"/>
    </row>
    <row r="94" spans="3:15" ht="9.9" hidden="1" customHeight="1" x14ac:dyDescent="0.3">
      <c r="C94" s="163"/>
      <c r="D94" s="163"/>
      <c r="E94" s="163"/>
      <c r="F94" s="163"/>
      <c r="G94" s="163"/>
      <c r="H94" s="163"/>
      <c r="I94" s="163"/>
      <c r="J94" s="163"/>
      <c r="K94" s="163"/>
      <c r="L94" s="163"/>
      <c r="M94" s="163"/>
      <c r="N94" s="163"/>
      <c r="O94" s="6"/>
    </row>
    <row r="95" spans="3:15" ht="9.9" hidden="1" customHeight="1" x14ac:dyDescent="0.3">
      <c r="C95" s="501"/>
      <c r="D95" s="501"/>
      <c r="E95" s="502"/>
      <c r="F95" s="502"/>
      <c r="G95" s="502"/>
      <c r="H95" s="502"/>
      <c r="I95" s="502"/>
      <c r="J95" s="164"/>
      <c r="K95" s="502"/>
      <c r="L95" s="502"/>
      <c r="M95" s="502"/>
      <c r="N95" s="502"/>
    </row>
    <row r="96" spans="3:15" ht="20.149999999999999" customHeight="1" x14ac:dyDescent="0.3"/>
    <row r="97" spans="1:14" ht="42.75" customHeight="1" x14ac:dyDescent="0.3">
      <c r="C97" s="322" t="s">
        <v>338</v>
      </c>
      <c r="D97" s="322"/>
      <c r="E97" s="322"/>
      <c r="F97" s="322"/>
      <c r="G97" s="322"/>
      <c r="H97" s="322"/>
      <c r="I97" s="322"/>
      <c r="J97" s="322"/>
      <c r="K97" s="322"/>
      <c r="L97" s="322"/>
      <c r="M97" s="322"/>
      <c r="N97" s="322"/>
    </row>
    <row r="98" spans="1:14" s="2" customFormat="1" ht="62" customHeight="1" x14ac:dyDescent="0.35">
      <c r="C98" s="500" t="s">
        <v>132</v>
      </c>
      <c r="D98" s="500"/>
      <c r="E98" s="500"/>
      <c r="F98" s="500"/>
      <c r="G98" s="500"/>
      <c r="H98" s="500"/>
      <c r="I98" s="500"/>
      <c r="J98" s="500"/>
      <c r="K98" s="500"/>
      <c r="L98" s="500"/>
      <c r="M98" s="500"/>
      <c r="N98" s="500"/>
    </row>
    <row r="99" spans="1:14" ht="62.25" customHeight="1" x14ac:dyDescent="0.3">
      <c r="C99" s="500" t="s">
        <v>113</v>
      </c>
      <c r="D99" s="500"/>
      <c r="E99" s="500"/>
      <c r="F99" s="500"/>
      <c r="G99" s="500"/>
      <c r="H99" s="500"/>
      <c r="I99" s="500"/>
      <c r="J99" s="500"/>
      <c r="K99" s="500"/>
      <c r="L99" s="500"/>
      <c r="M99" s="500"/>
      <c r="N99" s="500"/>
    </row>
    <row r="100" spans="1:14" s="114" customFormat="1" ht="8.25" customHeight="1" thickBot="1" x14ac:dyDescent="0.4">
      <c r="A100" s="113"/>
      <c r="B100" s="113"/>
      <c r="C100" s="113"/>
      <c r="D100" s="113"/>
      <c r="E100" s="113"/>
      <c r="F100" s="113"/>
      <c r="G100" s="113"/>
      <c r="H100" s="113"/>
      <c r="I100" s="113"/>
      <c r="J100" s="113"/>
      <c r="K100" s="113"/>
      <c r="L100" s="130"/>
      <c r="M100" s="130"/>
      <c r="N100" s="130"/>
    </row>
    <row r="101" spans="1:14" s="114" customFormat="1" ht="33" customHeight="1" thickTop="1" thickBot="1" x14ac:dyDescent="0.4">
      <c r="A101" s="113"/>
      <c r="B101" s="113"/>
      <c r="C101" s="113"/>
      <c r="D101" s="494" t="s">
        <v>247</v>
      </c>
      <c r="E101" s="495"/>
      <c r="F101" s="495"/>
      <c r="G101" s="495"/>
      <c r="H101" s="182" t="str">
        <f>IF(I77=0,"",I77)</f>
        <v/>
      </c>
      <c r="I101" s="415"/>
      <c r="J101" s="416"/>
      <c r="K101" s="416"/>
      <c r="L101" s="420"/>
      <c r="M101" s="420"/>
      <c r="N101" s="421"/>
    </row>
    <row r="102" spans="1:14" s="114" customFormat="1" ht="33" customHeight="1" thickBot="1" x14ac:dyDescent="0.4">
      <c r="A102" s="113"/>
      <c r="B102" s="113"/>
      <c r="C102" s="113"/>
      <c r="D102" s="417" t="s">
        <v>21</v>
      </c>
      <c r="E102" s="418"/>
      <c r="F102" s="418"/>
      <c r="G102" s="419"/>
      <c r="H102" s="241" t="str">
        <f>K77</f>
        <v/>
      </c>
      <c r="I102" s="115" t="s">
        <v>116</v>
      </c>
      <c r="J102" s="140"/>
      <c r="K102" s="184" t="str">
        <f>IF(H101="","",H102/H101)</f>
        <v/>
      </c>
      <c r="L102" s="422"/>
      <c r="M102" s="422"/>
      <c r="N102" s="423"/>
    </row>
    <row r="103" spans="1:14" s="114" customFormat="1" ht="3.9" customHeight="1" thickBot="1" x14ac:dyDescent="0.4">
      <c r="A103" s="113"/>
      <c r="B103" s="113"/>
      <c r="C103" s="113"/>
      <c r="D103" s="113"/>
      <c r="E103" s="113"/>
      <c r="F103" s="113"/>
      <c r="G103" s="113"/>
      <c r="H103" s="113"/>
      <c r="I103" s="113"/>
      <c r="J103" s="113"/>
      <c r="K103" s="113"/>
      <c r="L103" s="113"/>
      <c r="M103" s="113"/>
      <c r="N103" s="133"/>
    </row>
    <row r="104" spans="1:14" s="114" customFormat="1" ht="33" customHeight="1" thickBot="1" x14ac:dyDescent="0.4">
      <c r="A104" s="113"/>
      <c r="B104" s="113"/>
      <c r="C104" s="113"/>
      <c r="D104" s="417" t="s">
        <v>22</v>
      </c>
      <c r="E104" s="418"/>
      <c r="F104" s="418"/>
      <c r="G104" s="419"/>
      <c r="H104" s="241" t="str">
        <f>L77</f>
        <v/>
      </c>
      <c r="I104" s="115" t="s">
        <v>116</v>
      </c>
      <c r="J104" s="140"/>
      <c r="K104" s="184" t="str">
        <f>IF(H101="","",H104/H101)</f>
        <v/>
      </c>
      <c r="L104" s="116" t="s">
        <v>63</v>
      </c>
      <c r="M104" s="128"/>
      <c r="N104" s="169"/>
    </row>
    <row r="105" spans="1:14" s="114" customFormat="1" ht="3.9" customHeight="1" thickBot="1" x14ac:dyDescent="0.4">
      <c r="A105" s="113"/>
      <c r="B105" s="113"/>
      <c r="C105" s="113"/>
      <c r="D105" s="113"/>
      <c r="E105" s="113"/>
      <c r="F105" s="113"/>
      <c r="G105" s="113">
        <v>5</v>
      </c>
      <c r="H105" s="113"/>
      <c r="I105" s="113"/>
      <c r="J105" s="113"/>
      <c r="K105" s="113"/>
      <c r="L105" s="113"/>
      <c r="M105" s="113"/>
      <c r="N105" s="113"/>
    </row>
    <row r="106" spans="1:14" s="114" customFormat="1" ht="35.15" customHeight="1" thickBot="1" x14ac:dyDescent="0.4">
      <c r="A106" s="113"/>
      <c r="B106" s="113"/>
      <c r="C106" s="113"/>
      <c r="D106" s="417" t="s">
        <v>238</v>
      </c>
      <c r="E106" s="418"/>
      <c r="F106" s="418"/>
      <c r="G106" s="418"/>
      <c r="H106" s="419"/>
      <c r="I106" s="166" t="s">
        <v>174</v>
      </c>
      <c r="J106" s="492" t="s">
        <v>175</v>
      </c>
      <c r="K106" s="493"/>
      <c r="L106" s="166" t="s">
        <v>144</v>
      </c>
      <c r="M106" s="116" t="s">
        <v>63</v>
      </c>
      <c r="N106" s="117" t="s">
        <v>165</v>
      </c>
    </row>
    <row r="107" spans="1:14" s="114" customFormat="1" ht="30" customHeight="1" thickBot="1" x14ac:dyDescent="0.4">
      <c r="A107" s="113"/>
      <c r="B107" s="113"/>
      <c r="C107" s="113"/>
      <c r="D107" s="412"/>
      <c r="E107" s="413"/>
      <c r="F107" s="413"/>
      <c r="G107" s="413"/>
      <c r="H107" s="414"/>
      <c r="I107" s="60"/>
      <c r="J107" s="404"/>
      <c r="K107" s="405"/>
      <c r="L107" s="60"/>
      <c r="M107" s="126"/>
      <c r="N107" s="131"/>
    </row>
    <row r="108" spans="1:14" s="114" customFormat="1" ht="30" customHeight="1" thickBot="1" x14ac:dyDescent="0.4">
      <c r="A108" s="113"/>
      <c r="B108" s="113"/>
      <c r="C108" s="113"/>
      <c r="D108" s="412"/>
      <c r="E108" s="413"/>
      <c r="F108" s="413"/>
      <c r="G108" s="413"/>
      <c r="H108" s="414"/>
      <c r="I108" s="60"/>
      <c r="J108" s="404"/>
      <c r="K108" s="405"/>
      <c r="L108" s="60"/>
      <c r="M108" s="127"/>
      <c r="N108" s="131"/>
    </row>
    <row r="109" spans="1:14" s="114" customFormat="1" ht="30" customHeight="1" thickBot="1" x14ac:dyDescent="0.4">
      <c r="A109" s="113"/>
      <c r="B109" s="113"/>
      <c r="C109" s="113"/>
      <c r="D109" s="412"/>
      <c r="E109" s="413"/>
      <c r="F109" s="413"/>
      <c r="G109" s="413"/>
      <c r="H109" s="414"/>
      <c r="I109" s="60"/>
      <c r="J109" s="404"/>
      <c r="K109" s="405"/>
      <c r="L109" s="60"/>
      <c r="M109" s="127"/>
      <c r="N109" s="131"/>
    </row>
    <row r="110" spans="1:14" s="114" customFormat="1" ht="30" customHeight="1" thickBot="1" x14ac:dyDescent="0.4">
      <c r="A110" s="113"/>
      <c r="B110" s="113"/>
      <c r="C110" s="113"/>
      <c r="D110" s="412"/>
      <c r="E110" s="413"/>
      <c r="F110" s="413"/>
      <c r="G110" s="413"/>
      <c r="H110" s="414"/>
      <c r="I110" s="60"/>
      <c r="J110" s="404"/>
      <c r="K110" s="405"/>
      <c r="L110" s="60"/>
      <c r="M110" s="127"/>
      <c r="N110" s="131"/>
    </row>
    <row r="111" spans="1:14" s="114" customFormat="1" ht="30" customHeight="1" thickBot="1" x14ac:dyDescent="0.4">
      <c r="A111" s="113"/>
      <c r="B111" s="113"/>
      <c r="C111" s="113"/>
      <c r="D111" s="412"/>
      <c r="E111" s="413"/>
      <c r="F111" s="413"/>
      <c r="G111" s="413"/>
      <c r="H111" s="414"/>
      <c r="I111" s="60"/>
      <c r="J111" s="404"/>
      <c r="K111" s="405"/>
      <c r="L111" s="60"/>
      <c r="M111" s="127"/>
      <c r="N111" s="131"/>
    </row>
    <row r="112" spans="1:14" s="114" customFormat="1" ht="30" customHeight="1" thickBot="1" x14ac:dyDescent="0.4">
      <c r="A112" s="113"/>
      <c r="B112" s="113"/>
      <c r="C112" s="113"/>
      <c r="D112" s="412"/>
      <c r="E112" s="413"/>
      <c r="F112" s="413"/>
      <c r="G112" s="413"/>
      <c r="H112" s="414"/>
      <c r="I112" s="60"/>
      <c r="J112" s="404"/>
      <c r="K112" s="405"/>
      <c r="L112" s="60"/>
      <c r="M112" s="127"/>
      <c r="N112" s="131"/>
    </row>
    <row r="113" spans="1:14" s="114" customFormat="1" ht="30" customHeight="1" thickBot="1" x14ac:dyDescent="0.4">
      <c r="A113" s="113"/>
      <c r="B113" s="113"/>
      <c r="C113" s="113"/>
      <c r="D113" s="412"/>
      <c r="E113" s="413"/>
      <c r="F113" s="413"/>
      <c r="G113" s="413"/>
      <c r="H113" s="414"/>
      <c r="I113" s="60"/>
      <c r="J113" s="404"/>
      <c r="K113" s="405"/>
      <c r="L113" s="60"/>
      <c r="M113" s="127"/>
      <c r="N113" s="131"/>
    </row>
    <row r="114" spans="1:14" s="114" customFormat="1" ht="30" customHeight="1" thickBot="1" x14ac:dyDescent="0.4">
      <c r="A114" s="113"/>
      <c r="B114" s="113"/>
      <c r="C114" s="113"/>
      <c r="D114" s="412"/>
      <c r="E114" s="413"/>
      <c r="F114" s="413"/>
      <c r="G114" s="413"/>
      <c r="H114" s="414"/>
      <c r="I114" s="60"/>
      <c r="J114" s="404"/>
      <c r="K114" s="405"/>
      <c r="L114" s="60"/>
      <c r="M114" s="127"/>
      <c r="N114" s="131"/>
    </row>
    <row r="115" spans="1:14" s="114" customFormat="1" ht="30" customHeight="1" thickBot="1" x14ac:dyDescent="0.4">
      <c r="A115" s="113"/>
      <c r="B115" s="113"/>
      <c r="C115" s="113"/>
      <c r="D115" s="412"/>
      <c r="E115" s="413"/>
      <c r="F115" s="413"/>
      <c r="G115" s="413"/>
      <c r="H115" s="414"/>
      <c r="I115" s="60"/>
      <c r="J115" s="404"/>
      <c r="K115" s="405"/>
      <c r="L115" s="60"/>
      <c r="M115" s="127"/>
      <c r="N115" s="131"/>
    </row>
    <row r="116" spans="1:14" s="114" customFormat="1" ht="30" customHeight="1" thickBot="1" x14ac:dyDescent="0.4">
      <c r="A116" s="113"/>
      <c r="B116" s="113"/>
      <c r="C116" s="113"/>
      <c r="D116" s="412"/>
      <c r="E116" s="413"/>
      <c r="F116" s="413"/>
      <c r="G116" s="413"/>
      <c r="H116" s="414"/>
      <c r="I116" s="60"/>
      <c r="J116" s="404"/>
      <c r="K116" s="405"/>
      <c r="L116" s="60"/>
      <c r="M116" s="127"/>
      <c r="N116" s="131"/>
    </row>
    <row r="117" spans="1:14" s="114" customFormat="1" ht="30" customHeight="1" thickBot="1" x14ac:dyDescent="0.4">
      <c r="A117" s="113"/>
      <c r="B117" s="113"/>
      <c r="C117" s="113"/>
      <c r="D117" s="417" t="s">
        <v>143</v>
      </c>
      <c r="E117" s="418"/>
      <c r="F117" s="418"/>
      <c r="G117" s="418"/>
      <c r="H117" s="419"/>
      <c r="I117" s="161" t="str">
        <f>IF(SUM(I107:I116)=0,"",SUM(I107:I116))</f>
        <v/>
      </c>
      <c r="J117" s="484" t="str">
        <f>IF(SUM(J107:J116)=0,"",SUM(J107:J116))</f>
        <v/>
      </c>
      <c r="K117" s="485"/>
      <c r="L117" s="162" t="str">
        <f>IF(SUM(L107:L116)=0,"",SUM(L107:L116))</f>
        <v/>
      </c>
      <c r="M117" s="480"/>
      <c r="N117" s="481"/>
    </row>
    <row r="118" spans="1:14" s="114" customFormat="1" ht="35.15" customHeight="1" thickBot="1" x14ac:dyDescent="0.4">
      <c r="A118" s="113"/>
      <c r="B118" s="113"/>
      <c r="C118" s="113"/>
      <c r="D118" s="417" t="s">
        <v>117</v>
      </c>
      <c r="E118" s="418"/>
      <c r="F118" s="418"/>
      <c r="G118" s="418"/>
      <c r="H118" s="419"/>
      <c r="I118" s="118" t="str">
        <f>IF(I117="","",I117/H101)</f>
        <v/>
      </c>
      <c r="J118" s="486" t="str">
        <f>IF(J117="","",J117/H101)</f>
        <v/>
      </c>
      <c r="K118" s="487"/>
      <c r="L118" s="165" t="str">
        <f>IF(L117="","",L117/H101)</f>
        <v/>
      </c>
      <c r="M118" s="482"/>
      <c r="N118" s="483"/>
    </row>
    <row r="119" spans="1:14" s="114" customFormat="1" ht="3.9" customHeight="1" thickBot="1" x14ac:dyDescent="0.4">
      <c r="A119" s="113"/>
      <c r="B119" s="113"/>
      <c r="C119" s="113"/>
      <c r="D119" s="113"/>
      <c r="E119" s="113"/>
      <c r="F119" s="113"/>
      <c r="G119" s="113"/>
      <c r="H119" s="113"/>
      <c r="I119" s="113"/>
      <c r="J119" s="113"/>
      <c r="K119" s="113"/>
      <c r="L119" s="113"/>
      <c r="M119" s="113"/>
      <c r="N119" s="113"/>
    </row>
    <row r="120" spans="1:14" s="114" customFormat="1" ht="33" customHeight="1" thickBot="1" x14ac:dyDescent="0.4">
      <c r="A120" s="113"/>
      <c r="B120" s="113"/>
      <c r="C120" s="113"/>
      <c r="D120" s="406" t="s">
        <v>23</v>
      </c>
      <c r="E120" s="407"/>
      <c r="F120" s="407"/>
      <c r="G120" s="407"/>
      <c r="H120" s="408"/>
      <c r="I120" s="474" t="str">
        <f>+IF(SUM(J117,H104)=0,"",SUM(J117,H104))</f>
        <v/>
      </c>
      <c r="J120" s="475"/>
      <c r="K120" s="475"/>
      <c r="L120" s="476"/>
      <c r="M120" s="129" t="s">
        <v>116</v>
      </c>
      <c r="N120" s="185" t="str">
        <f>IF(I120="","",I120/H101)</f>
        <v/>
      </c>
    </row>
    <row r="121" spans="1:14" s="114" customFormat="1" ht="33" customHeight="1" thickBot="1" x14ac:dyDescent="0.4">
      <c r="A121" s="113"/>
      <c r="B121" s="113"/>
      <c r="C121" s="113"/>
      <c r="D121" s="409" t="s">
        <v>239</v>
      </c>
      <c r="E121" s="410"/>
      <c r="F121" s="410"/>
      <c r="G121" s="410"/>
      <c r="H121" s="411"/>
      <c r="I121" s="477" t="str">
        <f>IF(I120="","",SUM(I120+H102))</f>
        <v/>
      </c>
      <c r="J121" s="478"/>
      <c r="K121" s="478"/>
      <c r="L121" s="479"/>
      <c r="M121" s="132" t="s">
        <v>116</v>
      </c>
      <c r="N121" s="186" t="str">
        <f>IF(I121="","",I121/H101)</f>
        <v/>
      </c>
    </row>
    <row r="122" spans="1:14" s="114" customFormat="1" ht="8.25" customHeight="1" thickTop="1" x14ac:dyDescent="0.35">
      <c r="A122" s="113"/>
      <c r="B122" s="113"/>
      <c r="C122" s="113"/>
      <c r="D122" s="113"/>
      <c r="E122" s="113"/>
      <c r="F122" s="113"/>
      <c r="G122" s="113"/>
      <c r="H122" s="113"/>
      <c r="I122" s="113"/>
      <c r="J122" s="113"/>
      <c r="K122" s="113"/>
      <c r="L122" s="113"/>
      <c r="M122" s="113"/>
      <c r="N122" s="113"/>
    </row>
    <row r="123" spans="1:14" ht="30" customHeight="1" x14ac:dyDescent="0.3">
      <c r="C123" s="323" t="s">
        <v>102</v>
      </c>
      <c r="D123" s="323"/>
      <c r="E123" s="323"/>
      <c r="F123" s="323"/>
      <c r="G123" s="323"/>
      <c r="H123" s="323"/>
      <c r="I123" s="323"/>
      <c r="J123" s="323"/>
      <c r="K123" s="323"/>
      <c r="L123" s="323"/>
      <c r="M123" s="323"/>
      <c r="N123" s="323"/>
    </row>
    <row r="124" spans="1:14" ht="99.9" customHeight="1" x14ac:dyDescent="0.3">
      <c r="C124" s="343"/>
      <c r="D124" s="344"/>
      <c r="E124" s="344"/>
      <c r="F124" s="344"/>
      <c r="G124" s="344"/>
      <c r="H124" s="344"/>
      <c r="I124" s="344"/>
      <c r="J124" s="344"/>
      <c r="K124" s="344"/>
      <c r="L124" s="344"/>
      <c r="M124" s="344"/>
      <c r="N124" s="345"/>
    </row>
    <row r="125" spans="1:14" ht="99.9" customHeight="1" x14ac:dyDescent="0.3">
      <c r="A125" s="119"/>
      <c r="B125" s="119"/>
      <c r="C125" s="346"/>
      <c r="D125" s="347"/>
      <c r="E125" s="347"/>
      <c r="F125" s="347"/>
      <c r="G125" s="347"/>
      <c r="H125" s="347"/>
      <c r="I125" s="347"/>
      <c r="J125" s="347"/>
      <c r="K125" s="347"/>
      <c r="L125" s="347"/>
      <c r="M125" s="347"/>
      <c r="N125" s="348"/>
    </row>
    <row r="142" spans="15:15" x14ac:dyDescent="0.3">
      <c r="O142" s="2"/>
    </row>
    <row r="146" spans="15:15" x14ac:dyDescent="0.3">
      <c r="O146" s="27"/>
    </row>
    <row r="154" spans="15:15" x14ac:dyDescent="0.3">
      <c r="O154" s="27"/>
    </row>
    <row r="162" spans="15:15" x14ac:dyDescent="0.3">
      <c r="O162" s="27"/>
    </row>
    <row r="170" spans="15:15" x14ac:dyDescent="0.3">
      <c r="O170" s="27"/>
    </row>
  </sheetData>
  <sheetProtection algorithmName="SHA-512" hashValue="YBj3VJ70x1grAxgwgt1USTmwky7OpMVn93Pl9C48/gljWNWVGD8go9ohjraga2iEj29fipp0bvt7FJpPwgaAxg==" saltValue="l8d1dQK0VOliR8eSuhWIIA==" spinCount="100000" sheet="1" objects="1" scenarios="1" selectLockedCells="1"/>
  <mergeCells count="113">
    <mergeCell ref="D104:G104"/>
    <mergeCell ref="D106:H106"/>
    <mergeCell ref="D121:H121"/>
    <mergeCell ref="I121:L121"/>
    <mergeCell ref="C123:N123"/>
    <mergeCell ref="C124:N125"/>
    <mergeCell ref="D116:H116"/>
    <mergeCell ref="J116:K116"/>
    <mergeCell ref="D117:H117"/>
    <mergeCell ref="J117:K117"/>
    <mergeCell ref="D111:H111"/>
    <mergeCell ref="J111:K111"/>
    <mergeCell ref="M117:N118"/>
    <mergeCell ref="D118:H118"/>
    <mergeCell ref="J118:K118"/>
    <mergeCell ref="J112:K112"/>
    <mergeCell ref="D120:H120"/>
    <mergeCell ref="I120:L120"/>
    <mergeCell ref="D112:H112"/>
    <mergeCell ref="D113:H113"/>
    <mergeCell ref="J113:K113"/>
    <mergeCell ref="D114:H114"/>
    <mergeCell ref="J114:K114"/>
    <mergeCell ref="D115:H115"/>
    <mergeCell ref="J115:K115"/>
    <mergeCell ref="J106:K106"/>
    <mergeCell ref="D107:H107"/>
    <mergeCell ref="J107:K107"/>
    <mergeCell ref="D108:H108"/>
    <mergeCell ref="J108:K108"/>
    <mergeCell ref="D109:H109"/>
    <mergeCell ref="J109:K109"/>
    <mergeCell ref="D110:H110"/>
    <mergeCell ref="J110:K110"/>
    <mergeCell ref="C99:N99"/>
    <mergeCell ref="E93:F93"/>
    <mergeCell ref="G93:I93"/>
    <mergeCell ref="K93:L93"/>
    <mergeCell ref="M93:N93"/>
    <mergeCell ref="D101:G101"/>
    <mergeCell ref="I101:K101"/>
    <mergeCell ref="L101:N102"/>
    <mergeCell ref="D102:G102"/>
    <mergeCell ref="C95:D95"/>
    <mergeCell ref="E95:F95"/>
    <mergeCell ref="G95:I95"/>
    <mergeCell ref="K95:L95"/>
    <mergeCell ref="M95:N95"/>
    <mergeCell ref="C97:N97"/>
    <mergeCell ref="C77:H77"/>
    <mergeCell ref="C79:H79"/>
    <mergeCell ref="K79:N79"/>
    <mergeCell ref="C85:N85"/>
    <mergeCell ref="C86:N87"/>
    <mergeCell ref="C93:D93"/>
    <mergeCell ref="C90:N90"/>
    <mergeCell ref="C91:N91"/>
    <mergeCell ref="C98:N98"/>
    <mergeCell ref="E74:F74"/>
    <mergeCell ref="E73:F73"/>
    <mergeCell ref="E75:F75"/>
    <mergeCell ref="C64:I64"/>
    <mergeCell ref="K64:N64"/>
    <mergeCell ref="E66:F66"/>
    <mergeCell ref="C68:C70"/>
    <mergeCell ref="E68:F68"/>
    <mergeCell ref="I68:I69"/>
    <mergeCell ref="K68:N69"/>
    <mergeCell ref="C72:C75"/>
    <mergeCell ref="I72:I74"/>
    <mergeCell ref="E72:F72"/>
    <mergeCell ref="K72:N74"/>
    <mergeCell ref="E69:F69"/>
    <mergeCell ref="E70:F70"/>
    <mergeCell ref="E62:F62"/>
    <mergeCell ref="I43:I44"/>
    <mergeCell ref="K43:M43"/>
    <mergeCell ref="C41:N41"/>
    <mergeCell ref="C53:C58"/>
    <mergeCell ref="E53:F53"/>
    <mergeCell ref="I53:I57"/>
    <mergeCell ref="K53:N57"/>
    <mergeCell ref="E54:F54"/>
    <mergeCell ref="E55:F55"/>
    <mergeCell ref="E56:F56"/>
    <mergeCell ref="E57:F57"/>
    <mergeCell ref="E58:F58"/>
    <mergeCell ref="C60:C62"/>
    <mergeCell ref="E60:F60"/>
    <mergeCell ref="C48:C51"/>
    <mergeCell ref="E48:F48"/>
    <mergeCell ref="I48:I50"/>
    <mergeCell ref="K48:N50"/>
    <mergeCell ref="I60:I61"/>
    <mergeCell ref="K60:N61"/>
    <mergeCell ref="E61:F61"/>
    <mergeCell ref="E49:F49"/>
    <mergeCell ref="E50:F50"/>
    <mergeCell ref="E51:F51"/>
    <mergeCell ref="C39:N39"/>
    <mergeCell ref="C26:N28"/>
    <mergeCell ref="C31:N32"/>
    <mergeCell ref="C35:N35"/>
    <mergeCell ref="N43:N44"/>
    <mergeCell ref="C46:I46"/>
    <mergeCell ref="C37:N37"/>
    <mergeCell ref="G43:G44"/>
    <mergeCell ref="H43:H44"/>
    <mergeCell ref="K46:N46"/>
    <mergeCell ref="C43:C44"/>
    <mergeCell ref="D43:D44"/>
    <mergeCell ref="E43:F44"/>
    <mergeCell ref="C40:N40"/>
  </mergeCells>
  <conditionalFormatting sqref="N51">
    <cfRule type="cellIs" dxfId="6" priority="7" operator="notEqual">
      <formula>$I$51</formula>
    </cfRule>
  </conditionalFormatting>
  <conditionalFormatting sqref="N58">
    <cfRule type="cellIs" dxfId="5" priority="6" operator="notEqual">
      <formula>$I$58</formula>
    </cfRule>
  </conditionalFormatting>
  <conditionalFormatting sqref="N62">
    <cfRule type="cellIs" dxfId="4" priority="5" operator="notEqual">
      <formula>$I$62</formula>
    </cfRule>
  </conditionalFormatting>
  <conditionalFormatting sqref="N66">
    <cfRule type="cellIs" dxfId="3" priority="4" operator="notEqual">
      <formula>$I$66</formula>
    </cfRule>
  </conditionalFormatting>
  <conditionalFormatting sqref="N70">
    <cfRule type="cellIs" dxfId="2" priority="3" operator="notEqual">
      <formula>$I$70</formula>
    </cfRule>
  </conditionalFormatting>
  <conditionalFormatting sqref="N75">
    <cfRule type="cellIs" dxfId="1" priority="2" operator="notEqual">
      <formula>$I$75</formula>
    </cfRule>
  </conditionalFormatting>
  <conditionalFormatting sqref="N77">
    <cfRule type="cellIs" dxfId="0" priority="1" operator="notEqual">
      <formula>$I$77</formula>
    </cfRule>
  </conditionalFormatting>
  <dataValidations count="7">
    <dataValidation type="whole" operator="greaterThan" allowBlank="1" showInputMessage="1" showErrorMessage="1" error="Por favor, introduzca la fecha en el siguiente formato: dd/mm/aaaa" sqref="N107:N116" xr:uid="{00000000-0002-0000-0600-000000000000}">
      <formula1>0</formula1>
    </dataValidation>
    <dataValidation type="list" allowBlank="1" showInputMessage="1" showErrorMessage="1" error="Por favor, seleccione una de las opciones habilitadas en el menú desplegable." sqref="M104" xr:uid="{00000000-0002-0000-0600-000001000000}">
      <formula1>$C$3:$C$5</formula1>
    </dataValidation>
    <dataValidation type="list" allowBlank="1" showInputMessage="1" showErrorMessage="1" prompt="Para seleccionar una opción, por favor, pulse el icono de la flecha." sqref="H72:H75 H48:H51 H53:H58 H60:H62 H66 H68:H70" xr:uid="{00000000-0002-0000-0600-000002000000}">
      <formula1>$C$3:$C$5</formula1>
    </dataValidation>
    <dataValidation type="whole" operator="greaterThanOrEqual" allowBlank="1" showInputMessage="1" showErrorMessage="1" error="Por favor, introduzca una cantidad._x000a_" sqref="K45:M45 K52:M52" xr:uid="{00000000-0002-0000-0600-000003000000}">
      <formula1>0</formula1>
    </dataValidation>
    <dataValidation type="decimal" operator="greaterThanOrEqual" allowBlank="1" showInputMessage="1" showErrorMessage="1" error="Por favor, introduzca una cantidad._x000a_" sqref="K75:M75 K70:M70 K66:M66 K62:M62 K58:M58 K51:M51 G72:G75 G68:G70 G66 G60:G62 G53:G58 G48:G51 I107:L116" xr:uid="{00000000-0002-0000-0600-000004000000}">
      <formula1>0</formula1>
    </dataValidation>
    <dataValidation type="textLength" operator="lessThanOrEqual" allowBlank="1" showInputMessage="1" showErrorMessage="1" error="Por favor, no sobrepasar los 1000 caracteres con espacios establecidos." sqref="C124:N125 C86:N87" xr:uid="{00000000-0002-0000-0600-000005000000}">
      <formula1>$N$4</formula1>
    </dataValidation>
    <dataValidation type="list" allowBlank="1" showInputMessage="1" showErrorMessage="1" error="Por favor, seleccione una de las opciones habilitadas en el menú desplegable." prompt="Para seleccionar una opción, por favor, pulse el icono de la flecha." sqref="M107 M108:M116" xr:uid="{5AE0B69B-5C6E-46F3-82E4-CF23B82D3156}">
      <formula1>$C$3:$C$5</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&amp;L_x000D_&amp;1#&amp;"Calibri"&amp;10&amp;K000000 Clasificación: Interna&amp;C&amp;14Página &amp;P de &amp;N</oddFooter>
  </headerFooter>
  <rowBreaks count="2" manualBreakCount="2">
    <brk id="42" min="1" max="14" man="1"/>
    <brk id="84" min="1" max="14" man="1"/>
  </rowBreaks>
  <ignoredErrors>
    <ignoredError sqref="I7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34998626667073579"/>
  </sheetPr>
  <dimension ref="A1:M103"/>
  <sheetViews>
    <sheetView showGridLines="0" showRowColHeaders="0" zoomScale="80" zoomScaleNormal="80" workbookViewId="0">
      <selection activeCell="C40" sqref="C40:L42"/>
    </sheetView>
  </sheetViews>
  <sheetFormatPr baseColWidth="10" defaultColWidth="11.453125" defaultRowHeight="14" x14ac:dyDescent="0.3"/>
  <cols>
    <col min="1" max="1" width="7" style="4" customWidth="1"/>
    <col min="2" max="2" width="2.6328125" style="4" customWidth="1"/>
    <col min="3" max="12" width="16.08984375" style="4" customWidth="1"/>
    <col min="13" max="13" width="2.6328125" style="4" customWidth="1"/>
    <col min="14" max="16384" width="11.453125" style="4"/>
  </cols>
  <sheetData>
    <row r="1" spans="1:11" ht="30" customHeight="1" x14ac:dyDescent="0.3"/>
    <row r="2" spans="1:11" ht="32.25" hidden="1" customHeight="1" x14ac:dyDescent="0.3">
      <c r="A2" s="64"/>
      <c r="B2" s="64"/>
      <c r="C2" s="122"/>
      <c r="D2" s="69"/>
      <c r="E2" s="69"/>
      <c r="F2" s="69"/>
      <c r="I2" s="69"/>
    </row>
    <row r="3" spans="1:11" ht="15" hidden="1" customHeight="1" x14ac:dyDescent="0.3">
      <c r="C3" s="20"/>
      <c r="D3" s="27"/>
      <c r="E3" s="27"/>
      <c r="F3" s="27"/>
      <c r="G3" s="27"/>
      <c r="H3" s="27"/>
      <c r="I3" s="27"/>
      <c r="J3" s="27"/>
      <c r="K3" s="19" t="s">
        <v>42</v>
      </c>
    </row>
    <row r="4" spans="1:11" ht="15.75" hidden="1" customHeight="1" x14ac:dyDescent="0.3">
      <c r="C4" s="20" t="s">
        <v>37</v>
      </c>
      <c r="D4" s="27"/>
      <c r="E4" s="27"/>
      <c r="F4" s="27"/>
      <c r="G4" s="27"/>
      <c r="H4" s="27"/>
      <c r="I4" s="27"/>
      <c r="J4" s="27"/>
      <c r="K4" s="21">
        <v>200</v>
      </c>
    </row>
    <row r="5" spans="1:11" ht="15.75" hidden="1" customHeight="1" x14ac:dyDescent="0.3">
      <c r="C5" s="20" t="s">
        <v>3</v>
      </c>
      <c r="D5" s="27"/>
      <c r="E5" s="27"/>
      <c r="F5" s="27"/>
      <c r="G5" s="27"/>
      <c r="H5" s="27"/>
      <c r="I5" s="27"/>
      <c r="J5" s="27"/>
      <c r="K5" s="21">
        <v>400</v>
      </c>
    </row>
    <row r="6" spans="1:11" ht="15" hidden="1" customHeight="1" x14ac:dyDescent="0.3">
      <c r="D6" s="27"/>
      <c r="E6" s="27"/>
      <c r="F6" s="27"/>
      <c r="G6" s="27"/>
      <c r="H6" s="27"/>
      <c r="I6" s="27"/>
      <c r="J6" s="27"/>
      <c r="K6" s="21">
        <v>1000</v>
      </c>
    </row>
    <row r="7" spans="1:11" ht="15" hidden="1" customHeight="1" x14ac:dyDescent="0.3">
      <c r="D7" s="69"/>
      <c r="E7" s="69"/>
      <c r="F7" s="69"/>
      <c r="G7" s="69"/>
      <c r="H7" s="69"/>
      <c r="K7" s="21">
        <v>1500</v>
      </c>
    </row>
    <row r="8" spans="1:11" ht="15.75" hidden="1" customHeight="1" x14ac:dyDescent="0.3">
      <c r="K8" s="21">
        <v>2000</v>
      </c>
    </row>
    <row r="9" spans="1:11" ht="15.75" hidden="1" customHeight="1" x14ac:dyDescent="0.3">
      <c r="D9" s="6"/>
      <c r="E9" s="6"/>
      <c r="F9" s="6"/>
      <c r="G9" s="2"/>
      <c r="H9" s="2"/>
      <c r="I9" s="2"/>
      <c r="J9" s="2"/>
    </row>
    <row r="10" spans="1:11" ht="15.75" hidden="1" customHeight="1" x14ac:dyDescent="0.3">
      <c r="D10" s="6"/>
      <c r="E10" s="6"/>
      <c r="F10" s="6"/>
      <c r="G10" s="2"/>
      <c r="H10" s="2"/>
      <c r="I10" s="2"/>
      <c r="J10" s="2"/>
    </row>
    <row r="11" spans="1:11" ht="15.75" hidden="1" customHeight="1" x14ac:dyDescent="0.3">
      <c r="D11" s="2"/>
      <c r="E11" s="2"/>
      <c r="F11" s="2"/>
      <c r="G11" s="2"/>
      <c r="H11" s="2"/>
      <c r="I11" s="2"/>
      <c r="J11" s="2"/>
    </row>
    <row r="12" spans="1:11" ht="15.75" hidden="1" customHeight="1" x14ac:dyDescent="0.3">
      <c r="D12" s="69"/>
      <c r="E12" s="69"/>
      <c r="F12" s="69"/>
    </row>
    <row r="13" spans="1:11" ht="15.75" hidden="1" customHeight="1" x14ac:dyDescent="0.3"/>
    <row r="14" spans="1:11" ht="15.75" hidden="1" customHeight="1" x14ac:dyDescent="0.3"/>
    <row r="15" spans="1:11" ht="15.75" hidden="1" customHeight="1" x14ac:dyDescent="0.3"/>
    <row r="16" spans="1:11" ht="15.75" hidden="1" customHeight="1" x14ac:dyDescent="0.3"/>
    <row r="17" spans="1:13" ht="15.75" hidden="1" customHeight="1" x14ac:dyDescent="0.3"/>
    <row r="18" spans="1:13" ht="15.75" hidden="1" customHeight="1" x14ac:dyDescent="0.3"/>
    <row r="19" spans="1:13" ht="15.75" hidden="1" customHeight="1" x14ac:dyDescent="0.3"/>
    <row r="20" spans="1:13" ht="15.75" hidden="1" customHeight="1" x14ac:dyDescent="0.3"/>
    <row r="21" spans="1:13" ht="15.75" hidden="1" customHeight="1" x14ac:dyDescent="0.3"/>
    <row r="22" spans="1:13" ht="15.75" hidden="1" customHeight="1" x14ac:dyDescent="0.3"/>
    <row r="23" spans="1:13" ht="15.75" hidden="1" customHeight="1" x14ac:dyDescent="0.3"/>
    <row r="24" spans="1:13" ht="15.75" hidden="1" customHeight="1" x14ac:dyDescent="0.3"/>
    <row r="25" spans="1:13" ht="15.75" hidden="1" customHeight="1" x14ac:dyDescent="0.3">
      <c r="A25" s="64"/>
      <c r="B25" s="64"/>
    </row>
    <row r="26" spans="1:13" ht="20.149999999999999" customHeight="1" x14ac:dyDescent="0.3">
      <c r="C26" s="256" t="s">
        <v>240</v>
      </c>
      <c r="D26" s="256"/>
      <c r="E26" s="256"/>
      <c r="F26" s="256"/>
      <c r="G26" s="256"/>
      <c r="H26" s="256"/>
      <c r="I26" s="256"/>
      <c r="J26" s="256"/>
      <c r="K26" s="256"/>
      <c r="L26" s="256"/>
    </row>
    <row r="27" spans="1:13" ht="15" customHeight="1" x14ac:dyDescent="0.3">
      <c r="C27" s="256"/>
      <c r="D27" s="256"/>
      <c r="E27" s="256"/>
      <c r="F27" s="256"/>
      <c r="G27" s="256"/>
      <c r="H27" s="256"/>
      <c r="I27" s="256"/>
      <c r="J27" s="256"/>
      <c r="K27" s="256"/>
      <c r="L27" s="256"/>
    </row>
    <row r="28" spans="1:13" ht="20.149999999999999" customHeight="1" x14ac:dyDescent="0.3">
      <c r="C28" s="256"/>
      <c r="D28" s="256"/>
      <c r="E28" s="256"/>
      <c r="F28" s="256"/>
      <c r="G28" s="256"/>
      <c r="H28" s="256"/>
      <c r="I28" s="256"/>
      <c r="J28" s="256"/>
      <c r="K28" s="256"/>
      <c r="L28" s="256"/>
      <c r="M28" s="7"/>
    </row>
    <row r="31" spans="1:13" ht="15" customHeight="1" x14ac:dyDescent="0.3">
      <c r="C31" s="308" t="s">
        <v>0</v>
      </c>
      <c r="D31" s="308"/>
      <c r="E31" s="308"/>
      <c r="F31" s="308"/>
      <c r="G31" s="308"/>
      <c r="H31" s="308"/>
      <c r="I31" s="308"/>
      <c r="J31" s="308"/>
      <c r="K31" s="308"/>
      <c r="L31" s="308"/>
      <c r="M31" s="33"/>
    </row>
    <row r="32" spans="1:13" s="8" customFormat="1" ht="18.75" customHeight="1" x14ac:dyDescent="0.4">
      <c r="C32" s="308"/>
      <c r="D32" s="308"/>
      <c r="E32" s="308"/>
      <c r="F32" s="308"/>
      <c r="G32" s="308"/>
      <c r="H32" s="308"/>
      <c r="I32" s="308"/>
      <c r="J32" s="308"/>
      <c r="K32" s="308"/>
      <c r="L32" s="308"/>
      <c r="M32" s="33"/>
    </row>
    <row r="33" spans="3:13" s="8" customFormat="1" ht="18" x14ac:dyDescent="0.4">
      <c r="D33" s="33"/>
      <c r="E33" s="33"/>
      <c r="F33" s="33"/>
      <c r="G33" s="33"/>
      <c r="H33" s="33"/>
      <c r="I33" s="33"/>
      <c r="J33" s="33"/>
      <c r="K33" s="33"/>
      <c r="L33" s="33"/>
      <c r="M33" s="33"/>
    </row>
    <row r="34" spans="3:13" s="8" customFormat="1" ht="18.75" customHeight="1" x14ac:dyDescent="0.4">
      <c r="D34" s="33"/>
      <c r="E34" s="33"/>
      <c r="F34" s="33"/>
      <c r="G34" s="34"/>
      <c r="H34" s="9"/>
      <c r="I34" s="34"/>
      <c r="J34" s="9"/>
      <c r="K34" s="33"/>
      <c r="L34" s="33"/>
      <c r="M34" s="33"/>
    </row>
    <row r="35" spans="3:13" s="8" customFormat="1" ht="26.25" customHeight="1" thickBot="1" x14ac:dyDescent="0.45">
      <c r="C35" s="264" t="s">
        <v>136</v>
      </c>
      <c r="D35" s="264"/>
      <c r="E35" s="264"/>
      <c r="F35" s="264"/>
      <c r="G35" s="264"/>
      <c r="H35" s="264"/>
      <c r="I35" s="264"/>
      <c r="J35" s="264"/>
      <c r="K35" s="264"/>
      <c r="L35" s="264"/>
      <c r="M35" s="33"/>
    </row>
    <row r="36" spans="3:13" s="8" customFormat="1" ht="25.5" customHeight="1" thickBot="1" x14ac:dyDescent="0.45">
      <c r="D36" s="33"/>
      <c r="E36" s="33"/>
      <c r="F36" s="33"/>
      <c r="G36" s="33"/>
      <c r="H36" s="33"/>
      <c r="I36" s="33"/>
      <c r="J36" s="33"/>
      <c r="K36" s="33"/>
      <c r="L36" s="33"/>
      <c r="M36" s="33"/>
    </row>
    <row r="37" spans="3:13" s="8" customFormat="1" ht="45" customHeight="1" thickTop="1" thickBot="1" x14ac:dyDescent="0.45">
      <c r="C37" s="496" t="s">
        <v>141</v>
      </c>
      <c r="D37" s="497"/>
      <c r="E37" s="497"/>
      <c r="F37" s="497"/>
      <c r="G37" s="497"/>
      <c r="H37" s="497"/>
      <c r="I37" s="497"/>
      <c r="J37" s="497"/>
      <c r="K37" s="497"/>
      <c r="L37" s="498"/>
      <c r="M37" s="33"/>
    </row>
    <row r="38" spans="3:13" ht="20.149999999999999" customHeight="1" thickTop="1" x14ac:dyDescent="0.3">
      <c r="C38" s="107"/>
      <c r="I38" s="108"/>
      <c r="J38" s="108"/>
      <c r="K38" s="108"/>
      <c r="L38" s="108"/>
    </row>
    <row r="39" spans="3:13" ht="60" customHeight="1" x14ac:dyDescent="0.3">
      <c r="C39" s="323" t="s">
        <v>339</v>
      </c>
      <c r="D39" s="323"/>
      <c r="E39" s="323"/>
      <c r="F39" s="323"/>
      <c r="G39" s="323"/>
      <c r="H39" s="323"/>
      <c r="I39" s="323"/>
      <c r="J39" s="323"/>
      <c r="K39" s="323"/>
      <c r="L39" s="323"/>
    </row>
    <row r="40" spans="3:13" ht="99.9" customHeight="1" x14ac:dyDescent="0.3">
      <c r="C40" s="343"/>
      <c r="D40" s="344"/>
      <c r="E40" s="344"/>
      <c r="F40" s="344"/>
      <c r="G40" s="344"/>
      <c r="H40" s="344"/>
      <c r="I40" s="344"/>
      <c r="J40" s="344"/>
      <c r="K40" s="344"/>
      <c r="L40" s="345"/>
    </row>
    <row r="41" spans="3:13" ht="99.9" customHeight="1" x14ac:dyDescent="0.3">
      <c r="C41" s="350"/>
      <c r="D41" s="351"/>
      <c r="E41" s="351"/>
      <c r="F41" s="351"/>
      <c r="G41" s="351"/>
      <c r="H41" s="351"/>
      <c r="I41" s="351"/>
      <c r="J41" s="351"/>
      <c r="K41" s="351"/>
      <c r="L41" s="352"/>
    </row>
    <row r="42" spans="3:13" ht="99.9" customHeight="1" x14ac:dyDescent="0.3">
      <c r="C42" s="346"/>
      <c r="D42" s="347"/>
      <c r="E42" s="347"/>
      <c r="F42" s="347"/>
      <c r="G42" s="347"/>
      <c r="H42" s="347"/>
      <c r="I42" s="347"/>
      <c r="J42" s="347"/>
      <c r="K42" s="347"/>
      <c r="L42" s="348"/>
    </row>
    <row r="43" spans="3:13" ht="20.149999999999999" customHeight="1" x14ac:dyDescent="0.3">
      <c r="C43" s="35"/>
      <c r="D43" s="35"/>
      <c r="E43" s="35"/>
      <c r="F43" s="35"/>
      <c r="G43" s="35"/>
      <c r="H43" s="35"/>
      <c r="I43" s="35"/>
      <c r="J43" s="35"/>
      <c r="K43" s="35"/>
      <c r="L43" s="35"/>
    </row>
    <row r="44" spans="3:13" ht="66" customHeight="1" x14ac:dyDescent="0.3">
      <c r="C44" s="283" t="s">
        <v>340</v>
      </c>
      <c r="D44" s="283"/>
      <c r="E44" s="283"/>
      <c r="F44" s="283"/>
      <c r="G44" s="283"/>
      <c r="H44" s="283"/>
      <c r="I44" s="283"/>
      <c r="J44" s="283"/>
      <c r="K44" s="283"/>
      <c r="L44" s="283"/>
    </row>
    <row r="45" spans="3:13" ht="45" customHeight="1" x14ac:dyDescent="0.3">
      <c r="C45" s="283" t="s">
        <v>110</v>
      </c>
      <c r="D45" s="283"/>
      <c r="E45" s="283"/>
      <c r="F45" s="283"/>
      <c r="G45" s="283"/>
      <c r="H45" s="283"/>
      <c r="I45" s="283"/>
      <c r="J45" s="303"/>
      <c r="K45" s="319"/>
      <c r="L45" s="320"/>
    </row>
    <row r="46" spans="3:13" ht="15" customHeight="1" x14ac:dyDescent="0.3">
      <c r="C46" s="106"/>
      <c r="D46" s="123"/>
      <c r="E46" s="123"/>
      <c r="F46" s="123"/>
      <c r="G46" s="123"/>
      <c r="H46" s="123"/>
      <c r="I46" s="123"/>
      <c r="J46" s="84"/>
      <c r="K46" s="84"/>
      <c r="L46" s="35"/>
    </row>
    <row r="47" spans="3:13" ht="45" customHeight="1" x14ac:dyDescent="0.3">
      <c r="C47" s="283" t="s">
        <v>81</v>
      </c>
      <c r="D47" s="283"/>
      <c r="E47" s="283"/>
      <c r="F47" s="283"/>
      <c r="G47" s="283"/>
      <c r="H47" s="283"/>
      <c r="I47" s="283"/>
      <c r="J47" s="303"/>
      <c r="K47" s="319"/>
      <c r="L47" s="320"/>
    </row>
    <row r="48" spans="3:13" ht="15" customHeight="1" x14ac:dyDescent="0.3">
      <c r="C48" s="106"/>
      <c r="D48" s="123"/>
      <c r="E48" s="123"/>
      <c r="F48" s="123"/>
      <c r="G48" s="123"/>
      <c r="H48" s="123"/>
      <c r="I48" s="123"/>
      <c r="J48" s="84"/>
      <c r="K48" s="84"/>
      <c r="L48" s="35"/>
    </row>
    <row r="49" spans="3:12" ht="45" customHeight="1" x14ac:dyDescent="0.3">
      <c r="C49" s="283" t="s">
        <v>82</v>
      </c>
      <c r="D49" s="283"/>
      <c r="E49" s="283"/>
      <c r="F49" s="283"/>
      <c r="G49" s="283"/>
      <c r="H49" s="283"/>
      <c r="I49" s="283"/>
      <c r="J49" s="303"/>
      <c r="K49" s="319"/>
      <c r="L49" s="320"/>
    </row>
    <row r="50" spans="3:12" ht="15" customHeight="1" x14ac:dyDescent="0.3">
      <c r="C50" s="106"/>
      <c r="D50" s="123"/>
      <c r="E50" s="123"/>
      <c r="F50" s="123"/>
      <c r="G50" s="123"/>
      <c r="H50" s="123"/>
      <c r="I50" s="123"/>
      <c r="J50" s="84"/>
      <c r="K50" s="84"/>
      <c r="L50" s="35"/>
    </row>
    <row r="51" spans="3:12" ht="45" customHeight="1" x14ac:dyDescent="0.3">
      <c r="C51" s="283" t="s">
        <v>164</v>
      </c>
      <c r="D51" s="283"/>
      <c r="E51" s="283"/>
      <c r="F51" s="283"/>
      <c r="G51" s="283"/>
      <c r="H51" s="283"/>
      <c r="I51" s="283"/>
      <c r="J51" s="303"/>
      <c r="K51" s="319"/>
      <c r="L51" s="320"/>
    </row>
    <row r="52" spans="3:12" ht="15" customHeight="1" x14ac:dyDescent="0.3">
      <c r="C52" s="106"/>
      <c r="D52" s="123"/>
      <c r="E52" s="123"/>
      <c r="F52" s="123"/>
      <c r="G52" s="123"/>
      <c r="H52" s="123"/>
      <c r="I52" s="123"/>
      <c r="J52" s="84"/>
      <c r="K52" s="84"/>
      <c r="L52" s="35"/>
    </row>
    <row r="53" spans="3:12" ht="45" customHeight="1" x14ac:dyDescent="0.3">
      <c r="C53" s="283" t="s">
        <v>80</v>
      </c>
      <c r="D53" s="283"/>
      <c r="E53" s="283"/>
      <c r="F53" s="283"/>
      <c r="G53" s="283"/>
      <c r="H53" s="283"/>
      <c r="I53" s="283"/>
      <c r="J53" s="303"/>
      <c r="K53" s="319"/>
      <c r="L53" s="320"/>
    </row>
    <row r="54" spans="3:12" ht="15" customHeight="1" x14ac:dyDescent="0.35">
      <c r="C54" s="124"/>
      <c r="D54"/>
      <c r="E54"/>
      <c r="F54"/>
      <c r="G54"/>
      <c r="H54"/>
      <c r="I54"/>
      <c r="J54" s="35"/>
      <c r="K54" s="35"/>
      <c r="L54" s="35"/>
    </row>
    <row r="55" spans="3:12" ht="20.149999999999999" customHeight="1" thickBot="1" x14ac:dyDescent="0.35">
      <c r="C55" s="35"/>
      <c r="D55" s="35"/>
      <c r="E55" s="35"/>
      <c r="F55" s="35"/>
      <c r="G55" s="35"/>
      <c r="H55" s="35"/>
      <c r="I55" s="35"/>
      <c r="J55" s="35"/>
    </row>
    <row r="56" spans="3:12" ht="174.75" customHeight="1" thickTop="1" thickBot="1" x14ac:dyDescent="0.35">
      <c r="C56" s="503" t="s">
        <v>142</v>
      </c>
      <c r="D56" s="504"/>
      <c r="E56" s="504"/>
      <c r="F56" s="504"/>
      <c r="G56" s="504"/>
      <c r="H56" s="504"/>
      <c r="I56" s="504"/>
      <c r="J56" s="504"/>
      <c r="K56" s="504"/>
      <c r="L56" s="505"/>
    </row>
    <row r="57" spans="3:12" ht="14.5" thickTop="1" x14ac:dyDescent="0.3"/>
    <row r="62" spans="3:12" x14ac:dyDescent="0.3">
      <c r="E62" s="99"/>
    </row>
    <row r="86" spans="13:13" x14ac:dyDescent="0.3">
      <c r="M86" s="2"/>
    </row>
    <row r="103" spans="13:13" x14ac:dyDescent="0.3">
      <c r="M103" s="2"/>
    </row>
  </sheetData>
  <sheetProtection algorithmName="SHA-512" hashValue="dTqEr7t/AxQhW6qhpUxF18tnYE0koqLqNP3icsO6RtYut+bJ9k73fk4FeffM84ekoa7tpu3TsL4suU8n2VmosA==" saltValue="KZnK0uXKZ+Yz9Cxc2akPZA==" spinCount="100000" sheet="1" objects="1" scenarios="1" selectLockedCells="1"/>
  <mergeCells count="18">
    <mergeCell ref="C56:L56"/>
    <mergeCell ref="C39:L39"/>
    <mergeCell ref="C35:L35"/>
    <mergeCell ref="C44:L44"/>
    <mergeCell ref="C37:L37"/>
    <mergeCell ref="K45:L45"/>
    <mergeCell ref="C45:J45"/>
    <mergeCell ref="K47:L47"/>
    <mergeCell ref="K49:L49"/>
    <mergeCell ref="K51:L51"/>
    <mergeCell ref="C26:L28"/>
    <mergeCell ref="C31:L32"/>
    <mergeCell ref="K53:L53"/>
    <mergeCell ref="C40:L42"/>
    <mergeCell ref="C53:J53"/>
    <mergeCell ref="C51:J51"/>
    <mergeCell ref="C49:J49"/>
    <mergeCell ref="C47:J47"/>
  </mergeCells>
  <dataValidations xWindow="1005" yWindow="567" count="2">
    <dataValidation type="list" allowBlank="1" showInputMessage="1" showErrorMessage="1" error="Por favor, seleccione una de las opciones habilitadas en el menú desplegable." prompt="Para seleccionar una opción, por favor, pulse el icono de la flecha." sqref="K45 K51 K47 K49 K53" xr:uid="{00000000-0002-0000-0700-000000000000}">
      <formula1>$C$3:$C$5</formula1>
    </dataValidation>
    <dataValidation type="textLength" operator="lessThanOrEqual" allowBlank="1" showInputMessage="1" showErrorMessage="1" error="Por favor, no sobrepasar los 1.500 caracteres con espacios establecidos." sqref="C40:L42" xr:uid="{00000000-0002-0000-0700-000001000000}">
      <formula1>$K$7</formula1>
    </dataValidation>
  </dataValidations>
  <pageMargins left="0.19685039370078741" right="0.19685039370078741" top="0.43307086614173229" bottom="0.43307086614173229" header="0.31496062992125984" footer="0.31496062992125984"/>
  <pageSetup paperSize="9" scale="60" fitToHeight="0" orientation="portrait" r:id="rId1"/>
  <headerFooter>
    <oddFooter>&amp;L_x000D_&amp;1#&amp;"Calibri"&amp;10&amp;K000000 Clasificación: Interna&amp;C&amp;14Página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
    <tabColor theme="5" tint="-0.249977111117893"/>
  </sheetPr>
  <dimension ref="A2:K134"/>
  <sheetViews>
    <sheetView showGridLines="0" zoomScale="75" zoomScaleNormal="75" workbookViewId="0">
      <selection activeCell="B5" sqref="B5"/>
    </sheetView>
  </sheetViews>
  <sheetFormatPr baseColWidth="10" defaultColWidth="11.453125" defaultRowHeight="14" x14ac:dyDescent="0.3"/>
  <cols>
    <col min="1" max="1" width="6" style="4" customWidth="1"/>
    <col min="2" max="2" width="180.6328125" style="4" customWidth="1"/>
    <col min="3" max="3" width="52.6328125" style="4" customWidth="1"/>
    <col min="4" max="10" width="15.90625" style="4" customWidth="1"/>
    <col min="11" max="11" width="2.36328125" style="4" customWidth="1"/>
    <col min="12" max="16" width="16.08984375" style="4" customWidth="1"/>
    <col min="17" max="16384" width="11.453125" style="4"/>
  </cols>
  <sheetData>
    <row r="2" spans="1:11" ht="20.149999999999999" customHeight="1" x14ac:dyDescent="0.3">
      <c r="B2" s="153"/>
      <c r="C2" s="153"/>
      <c r="D2" s="153"/>
      <c r="E2" s="153"/>
      <c r="F2" s="153"/>
      <c r="G2" s="153"/>
      <c r="H2" s="153"/>
      <c r="I2" s="153"/>
      <c r="J2" s="153"/>
      <c r="K2" s="7"/>
    </row>
    <row r="3" spans="1:11" ht="29.25" customHeight="1" x14ac:dyDescent="0.3">
      <c r="B3" s="154" t="s">
        <v>241</v>
      </c>
    </row>
    <row r="5" spans="1:11" s="158" customFormat="1" ht="33" customHeight="1" x14ac:dyDescent="0.3">
      <c r="B5" s="155" t="s">
        <v>227</v>
      </c>
      <c r="C5" s="4"/>
      <c r="D5" s="156"/>
      <c r="E5" s="156"/>
      <c r="F5" s="156"/>
      <c r="G5" s="156"/>
      <c r="H5" s="156"/>
      <c r="I5" s="156"/>
      <c r="J5" s="156"/>
      <c r="K5" s="157"/>
    </row>
    <row r="6" spans="1:11" s="159" customFormat="1" ht="18.75" customHeight="1" x14ac:dyDescent="0.4">
      <c r="B6" s="156"/>
      <c r="C6" s="4"/>
      <c r="D6" s="156"/>
      <c r="E6" s="156"/>
      <c r="F6" s="156"/>
      <c r="G6" s="156"/>
      <c r="H6" s="156"/>
      <c r="I6" s="156"/>
      <c r="J6" s="156"/>
      <c r="K6" s="157"/>
    </row>
    <row r="7" spans="1:11" ht="24.9" customHeight="1" x14ac:dyDescent="0.3">
      <c r="A7" s="160"/>
      <c r="B7" s="187" t="s">
        <v>228</v>
      </c>
    </row>
    <row r="8" spans="1:11" ht="20.149999999999999" customHeight="1" x14ac:dyDescent="0.3">
      <c r="B8" s="188" t="s">
        <v>176</v>
      </c>
    </row>
    <row r="9" spans="1:11" ht="20.149999999999999" customHeight="1" x14ac:dyDescent="0.3">
      <c r="B9" s="189">
        <f>'1.Datos_Básicos'!C68</f>
        <v>0</v>
      </c>
    </row>
    <row r="10" spans="1:11" ht="20.149999999999999" customHeight="1" x14ac:dyDescent="0.3">
      <c r="B10" s="188" t="s">
        <v>177</v>
      </c>
    </row>
    <row r="11" spans="1:11" ht="20.149999999999999" customHeight="1" x14ac:dyDescent="0.3">
      <c r="B11" s="189">
        <f>'1.Datos_Básicos'!I68</f>
        <v>0</v>
      </c>
    </row>
    <row r="12" spans="1:11" ht="20.149999999999999" customHeight="1" x14ac:dyDescent="0.3">
      <c r="B12" s="188" t="s">
        <v>178</v>
      </c>
    </row>
    <row r="13" spans="1:11" ht="20.149999999999999" customHeight="1" x14ac:dyDescent="0.3">
      <c r="B13" s="189">
        <f>'1.Datos_Básicos'!F34</f>
        <v>0</v>
      </c>
    </row>
    <row r="14" spans="1:11" ht="20.149999999999999" customHeight="1" x14ac:dyDescent="0.3">
      <c r="B14" s="188" t="s">
        <v>179</v>
      </c>
    </row>
    <row r="15" spans="1:11" ht="20.149999999999999" customHeight="1" x14ac:dyDescent="0.3">
      <c r="B15" s="189">
        <f>'1.Datos_Básicos'!M36</f>
        <v>0</v>
      </c>
    </row>
    <row r="16" spans="1:11" ht="20.149999999999999" customHeight="1" x14ac:dyDescent="0.3">
      <c r="B16" s="188" t="s">
        <v>180</v>
      </c>
    </row>
    <row r="17" spans="2:2" ht="20.149999999999999" customHeight="1" x14ac:dyDescent="0.3">
      <c r="B17" s="190">
        <f>'1.Datos_Básicos'!I42</f>
        <v>0</v>
      </c>
    </row>
    <row r="18" spans="2:2" ht="20.149999999999999" customHeight="1" x14ac:dyDescent="0.3">
      <c r="B18" s="188" t="s">
        <v>181</v>
      </c>
    </row>
    <row r="19" spans="2:2" ht="20.149999999999999" customHeight="1" x14ac:dyDescent="0.3">
      <c r="B19" s="190">
        <f>'1.Datos_Básicos'!F44</f>
        <v>0</v>
      </c>
    </row>
    <row r="20" spans="2:2" ht="20.149999999999999" customHeight="1" x14ac:dyDescent="0.3">
      <c r="B20" s="188" t="s">
        <v>182</v>
      </c>
    </row>
    <row r="21" spans="2:2" ht="20.149999999999999" customHeight="1" x14ac:dyDescent="0.3">
      <c r="B21" s="189">
        <f>'1.Datos_Básicos'!K44</f>
        <v>0</v>
      </c>
    </row>
    <row r="22" spans="2:2" ht="20.149999999999999" customHeight="1" x14ac:dyDescent="0.3">
      <c r="B22" s="188" t="s">
        <v>183</v>
      </c>
    </row>
    <row r="23" spans="2:2" ht="20.149999999999999" customHeight="1" x14ac:dyDescent="0.3">
      <c r="B23" s="189">
        <f>'1.Datos_Básicos'!C51</f>
        <v>0</v>
      </c>
    </row>
    <row r="24" spans="2:2" ht="20.149999999999999" customHeight="1" x14ac:dyDescent="0.3">
      <c r="B24" s="188" t="s">
        <v>184</v>
      </c>
    </row>
    <row r="25" spans="2:2" ht="20.149999999999999" customHeight="1" x14ac:dyDescent="0.3">
      <c r="B25" s="189">
        <f>'1.Datos_Básicos'!G56</f>
        <v>0</v>
      </c>
    </row>
    <row r="26" spans="2:2" ht="20.149999999999999" customHeight="1" x14ac:dyDescent="0.3">
      <c r="B26" s="188" t="s">
        <v>185</v>
      </c>
    </row>
    <row r="27" spans="2:2" ht="20.149999999999999" customHeight="1" x14ac:dyDescent="0.3">
      <c r="B27" s="189">
        <f>'1.Datos_Básicos'!E58</f>
        <v>0</v>
      </c>
    </row>
    <row r="28" spans="2:2" ht="20.149999999999999" customHeight="1" x14ac:dyDescent="0.3">
      <c r="B28" s="188" t="s">
        <v>186</v>
      </c>
    </row>
    <row r="29" spans="2:2" ht="20.149999999999999" customHeight="1" x14ac:dyDescent="0.3">
      <c r="B29" s="190">
        <f>'1.Datos_Básicos'!E60</f>
        <v>0</v>
      </c>
    </row>
    <row r="30" spans="2:2" ht="20.149999999999999" customHeight="1" x14ac:dyDescent="0.3">
      <c r="B30" s="188" t="s">
        <v>187</v>
      </c>
    </row>
    <row r="31" spans="2:2" ht="20.149999999999999" customHeight="1" x14ac:dyDescent="0.3">
      <c r="B31" s="190">
        <f>'1.Datos_Básicos'!E62</f>
        <v>0</v>
      </c>
    </row>
    <row r="32" spans="2:2" ht="20.149999999999999" customHeight="1" x14ac:dyDescent="0.3">
      <c r="B32" s="188" t="s">
        <v>218</v>
      </c>
    </row>
    <row r="33" spans="2:2" ht="20.149999999999999" customHeight="1" x14ac:dyDescent="0.3">
      <c r="B33" s="189">
        <f>'3.Impacto_Proyecto'!C55</f>
        <v>0</v>
      </c>
    </row>
    <row r="34" spans="2:2" ht="20.149999999999999" customHeight="1" x14ac:dyDescent="0.3">
      <c r="B34" s="188" t="s">
        <v>219</v>
      </c>
    </row>
    <row r="35" spans="2:2" ht="20.149999999999999" customHeight="1" x14ac:dyDescent="0.3">
      <c r="B35" s="189">
        <f>'3.Impacto_Proyecto'!C61</f>
        <v>0</v>
      </c>
    </row>
    <row r="36" spans="2:2" ht="20.149999999999999" customHeight="1" x14ac:dyDescent="0.3">
      <c r="B36" s="188" t="s">
        <v>188</v>
      </c>
    </row>
    <row r="37" spans="2:2" ht="20.149999999999999" customHeight="1" x14ac:dyDescent="0.3">
      <c r="B37" s="191">
        <f>'3.Impacto_Proyecto'!E70</f>
        <v>0</v>
      </c>
    </row>
    <row r="38" spans="2:2" ht="20.149999999999999" customHeight="1" x14ac:dyDescent="0.3">
      <c r="B38" s="188" t="s">
        <v>189</v>
      </c>
    </row>
    <row r="39" spans="2:2" ht="20.149999999999999" customHeight="1" x14ac:dyDescent="0.3">
      <c r="B39" s="191">
        <f>'3.Impacto_Proyecto'!J70</f>
        <v>0</v>
      </c>
    </row>
    <row r="40" spans="2:2" ht="20.149999999999999" customHeight="1" x14ac:dyDescent="0.3">
      <c r="B40" s="188" t="s">
        <v>190</v>
      </c>
    </row>
    <row r="41" spans="2:2" ht="20.149999999999999" customHeight="1" x14ac:dyDescent="0.3">
      <c r="B41" s="189">
        <f>'4.Características_Proyecto'!C38</f>
        <v>0</v>
      </c>
    </row>
    <row r="42" spans="2:2" ht="20.149999999999999" customHeight="1" x14ac:dyDescent="0.3">
      <c r="B42" s="188" t="s">
        <v>191</v>
      </c>
    </row>
    <row r="43" spans="2:2" ht="20.149999999999999" customHeight="1" x14ac:dyDescent="0.3">
      <c r="B43" s="189">
        <f>'4.Características_Proyecto'!C41</f>
        <v>0</v>
      </c>
    </row>
    <row r="44" spans="2:2" ht="20.149999999999999" customHeight="1" x14ac:dyDescent="0.3">
      <c r="B44" s="188" t="s">
        <v>192</v>
      </c>
    </row>
    <row r="45" spans="2:2" ht="20.149999999999999" customHeight="1" x14ac:dyDescent="0.3">
      <c r="B45" s="189">
        <f>'5.Presupuesto_Financiación'!I78</f>
        <v>0</v>
      </c>
    </row>
    <row r="46" spans="2:2" ht="20.149999999999999" customHeight="1" x14ac:dyDescent="0.3">
      <c r="B46" s="188" t="s">
        <v>193</v>
      </c>
    </row>
    <row r="47" spans="2:2" ht="20.149999999999999" customHeight="1" x14ac:dyDescent="0.3">
      <c r="B47" s="189">
        <f>'5.Presupuesto_Financiación'!K78</f>
        <v>0</v>
      </c>
    </row>
    <row r="48" spans="2:2" ht="20.149999999999999" customHeight="1" x14ac:dyDescent="0.3">
      <c r="B48" s="188" t="s">
        <v>194</v>
      </c>
    </row>
    <row r="49" spans="2:2" ht="20.149999999999999" customHeight="1" x14ac:dyDescent="0.3">
      <c r="B49" s="189">
        <f>'5.Presupuesto_Financiación'!L78</f>
        <v>0</v>
      </c>
    </row>
    <row r="50" spans="2:2" ht="20.149999999999999" customHeight="1" x14ac:dyDescent="0.3">
      <c r="B50" s="188" t="s">
        <v>195</v>
      </c>
    </row>
    <row r="51" spans="2:2" ht="20.149999999999999" customHeight="1" x14ac:dyDescent="0.3">
      <c r="B51" s="189">
        <f>'5.Presupuesto_Financiación'!M78</f>
        <v>0</v>
      </c>
    </row>
    <row r="52" spans="2:2" ht="20.149999999999999" customHeight="1" x14ac:dyDescent="0.3">
      <c r="B52" s="192"/>
    </row>
    <row r="53" spans="2:2" ht="24.9" customHeight="1" x14ac:dyDescent="0.3">
      <c r="B53" s="187" t="s">
        <v>30</v>
      </c>
    </row>
    <row r="54" spans="2:2" s="6" customFormat="1" ht="77.25" customHeight="1" x14ac:dyDescent="0.35">
      <c r="B54" s="167" t="str">
        <f>CONCATENATE(" • Reseña de la entidad: ",'1.Datos_Básicos'!C74)</f>
        <v xml:space="preserve"> • Reseña de la entidad: </v>
      </c>
    </row>
    <row r="55" spans="2:2" ht="45" customHeight="1" x14ac:dyDescent="0.3">
      <c r="B55" s="167" t="str">
        <f>CONCATENATE(" • Objeto del proyecto: ",'1.Datos_Básicos'!C51)</f>
        <v xml:space="preserve"> • Objeto del proyecto: </v>
      </c>
    </row>
    <row r="56" spans="2:2" ht="150" customHeight="1" x14ac:dyDescent="0.3">
      <c r="B56" s="167" t="str">
        <f>CONCATENATE(" • Resumen del proyecto:  ",'3.Impacto_Proyecto'!C49)</f>
        <v xml:space="preserve"> • Resumen del proyecto:  </v>
      </c>
    </row>
    <row r="57" spans="2:2" ht="150" customHeight="1" x14ac:dyDescent="0.3">
      <c r="B57" s="167" t="e">
        <f>CONCATENATE(" • Objetivos especificos:  ",'3.Impacto_Proyecto'!#REF!)</f>
        <v>#REF!</v>
      </c>
    </row>
    <row r="58" spans="2:2" ht="39.9" customHeight="1" x14ac:dyDescent="0.3">
      <c r="B58" s="167" t="str">
        <f>CONCATENATE(" • Actividad prevista 1:  ",'3.Impacto_Proyecto'!G84)</f>
        <v xml:space="preserve"> • Actividad prevista 1:  </v>
      </c>
    </row>
    <row r="59" spans="2:2" ht="39.9" customHeight="1" x14ac:dyDescent="0.3">
      <c r="B59" s="167" t="str">
        <f>CONCATENATE(" • Actividad prevista 2:  ",'3.Impacto_Proyecto'!G85)</f>
        <v xml:space="preserve"> • Actividad prevista 2:  </v>
      </c>
    </row>
    <row r="60" spans="2:2" ht="39.9" customHeight="1" x14ac:dyDescent="0.3">
      <c r="B60" s="167" t="str">
        <f>CONCATENATE(" • Actividad prevista 3:  ",'3.Impacto_Proyecto'!G86)</f>
        <v xml:space="preserve"> • Actividad prevista 3:  </v>
      </c>
    </row>
    <row r="61" spans="2:2" ht="39.9" customHeight="1" x14ac:dyDescent="0.3">
      <c r="B61" s="167" t="str">
        <f>CONCATENATE(" • Actividad prevista 4:  ",'3.Impacto_Proyecto'!G87)</f>
        <v xml:space="preserve"> • Actividad prevista 4:  </v>
      </c>
    </row>
    <row r="62" spans="2:2" ht="39.9" customHeight="1" x14ac:dyDescent="0.3">
      <c r="B62" s="167" t="str">
        <f>CONCATENATE(" • Actividad prevista 5:  ",'3.Impacto_Proyecto'!G88)</f>
        <v xml:space="preserve"> • Actividad prevista 5:  </v>
      </c>
    </row>
    <row r="63" spans="2:2" ht="39.9" customHeight="1" x14ac:dyDescent="0.3">
      <c r="B63" s="167" t="str">
        <f>CONCATENATE(" • Actividad prevista 6:  ",'3.Impacto_Proyecto'!G89)</f>
        <v xml:space="preserve"> • Actividad prevista 6:  </v>
      </c>
    </row>
    <row r="64" spans="2:2" ht="39.9" customHeight="1" x14ac:dyDescent="0.3">
      <c r="B64" s="167" t="str">
        <f>CONCATENATE(" • Actividad prevista 7:  ",'3.Impacto_Proyecto'!G90)</f>
        <v xml:space="preserve"> • Actividad prevista 7:  </v>
      </c>
    </row>
    <row r="65" spans="2:2" ht="39.9" customHeight="1" x14ac:dyDescent="0.3">
      <c r="B65" s="167" t="str">
        <f>CONCATENATE(" • Actividad prevista 8:  ",'3.Impacto_Proyecto'!G91)</f>
        <v xml:space="preserve"> • Actividad prevista 8:  </v>
      </c>
    </row>
    <row r="66" spans="2:2" ht="39.9" customHeight="1" x14ac:dyDescent="0.3">
      <c r="B66" s="167" t="str">
        <f>CONCATENATE(" • Actividad prevista 9:  ",'3.Impacto_Proyecto'!G92)</f>
        <v xml:space="preserve"> • Actividad prevista 9:  </v>
      </c>
    </row>
    <row r="67" spans="2:2" ht="39.9" customHeight="1" x14ac:dyDescent="0.3">
      <c r="B67" s="167" t="str">
        <f>CONCATENATE(" • Actividad prevista 10:  ",'3.Impacto_Proyecto'!G93)</f>
        <v xml:space="preserve"> • Actividad prevista 10:  </v>
      </c>
    </row>
    <row r="68" spans="2:2" ht="44.25" customHeight="1" x14ac:dyDescent="0.3">
      <c r="B68" s="167" t="str">
        <f>CONCATENATE(" • Ámbito de actuación: ",DatosBásicos_SAP!B41:K41)</f>
        <v xml:space="preserve"> • Ámbito de actuación: 0</v>
      </c>
    </row>
    <row r="69" spans="2:2" ht="59.25" customHeight="1" x14ac:dyDescent="0.3">
      <c r="B69" s="167" t="str">
        <f>CONCATENATE(" • Presupuesto: ", '5.Presupuesto_Financiación'!I78, "   • Solicitud a Fundación ONCE: ", '5.Presupuesto_Financiación'!K78, "   • Financiación propia: ", '5.Presupuesto_Financiación'!L78,"   • Otra financiación: ", '5.Presupuesto_Financiación'!M78)</f>
        <v xml:space="preserve"> • Presupuesto: 0   • Solicitud a Fundación ONCE: 0   • Financiación propia: 0   • Otra financiación: 0</v>
      </c>
    </row>
    <row r="70" spans="2:2" ht="95.15" customHeight="1" x14ac:dyDescent="0.3">
      <c r="B70" s="167" t="str">
        <f>CONCATENATE(" • Colectivo objetivo: ",'3.Impacto_Proyecto'!C55)</f>
        <v xml:space="preserve"> • Colectivo objetivo: </v>
      </c>
    </row>
    <row r="71" spans="2:2" ht="30" customHeight="1" x14ac:dyDescent="0.3">
      <c r="B71" s="193">
        <f>'3.Impacto_Proyecto'!E70</f>
        <v>0</v>
      </c>
    </row>
    <row r="72" spans="2:2" ht="30" customHeight="1" x14ac:dyDescent="0.3">
      <c r="B72" s="193">
        <f>'3.Impacto_Proyecto'!J70</f>
        <v>0</v>
      </c>
    </row>
    <row r="73" spans="2:2" ht="20.149999999999999" customHeight="1" x14ac:dyDescent="0.3">
      <c r="B73" s="194"/>
    </row>
    <row r="74" spans="2:2" ht="24.9" customHeight="1" x14ac:dyDescent="0.3">
      <c r="B74" s="195" t="s">
        <v>229</v>
      </c>
    </row>
    <row r="75" spans="2:2" ht="20.149999999999999" customHeight="1" x14ac:dyDescent="0.3">
      <c r="B75" s="188" t="s">
        <v>280</v>
      </c>
    </row>
    <row r="76" spans="2:2" ht="20.149999999999999" customHeight="1" x14ac:dyDescent="0.3">
      <c r="B76" s="189" t="e">
        <f>'3.Impacto_Proyecto'!#REF!</f>
        <v>#REF!</v>
      </c>
    </row>
    <row r="77" spans="2:2" ht="20.149999999999999" customHeight="1" x14ac:dyDescent="0.3">
      <c r="B77" s="188" t="s">
        <v>211</v>
      </c>
    </row>
    <row r="78" spans="2:2" ht="20.149999999999999" customHeight="1" x14ac:dyDescent="0.3">
      <c r="B78" s="189">
        <f>'3.Impacto_Proyecto'!C84</f>
        <v>0</v>
      </c>
    </row>
    <row r="79" spans="2:2" ht="20.149999999999999" customHeight="1" x14ac:dyDescent="0.3">
      <c r="B79" s="196" t="s">
        <v>210</v>
      </c>
    </row>
    <row r="80" spans="2:2" ht="20.149999999999999" customHeight="1" x14ac:dyDescent="0.3">
      <c r="B80" s="189">
        <f>'3.Impacto_Proyecto'!C85</f>
        <v>0</v>
      </c>
    </row>
    <row r="81" spans="2:2" ht="20.149999999999999" customHeight="1" x14ac:dyDescent="0.3">
      <c r="B81" s="188" t="s">
        <v>209</v>
      </c>
    </row>
    <row r="82" spans="2:2" ht="20.149999999999999" customHeight="1" x14ac:dyDescent="0.3">
      <c r="B82" s="189">
        <f>'3.Impacto_Proyecto'!C86</f>
        <v>0</v>
      </c>
    </row>
    <row r="83" spans="2:2" ht="20.149999999999999" customHeight="1" x14ac:dyDescent="0.3">
      <c r="B83" s="188" t="s">
        <v>208</v>
      </c>
    </row>
    <row r="84" spans="2:2" ht="20.149999999999999" customHeight="1" x14ac:dyDescent="0.3">
      <c r="B84" s="189">
        <f>'3.Impacto_Proyecto'!C87</f>
        <v>0</v>
      </c>
    </row>
    <row r="85" spans="2:2" ht="20.149999999999999" customHeight="1" x14ac:dyDescent="0.3">
      <c r="B85" s="188" t="s">
        <v>207</v>
      </c>
    </row>
    <row r="86" spans="2:2" ht="20.149999999999999" customHeight="1" x14ac:dyDescent="0.3">
      <c r="B86" s="189">
        <f>'3.Impacto_Proyecto'!C88</f>
        <v>0</v>
      </c>
    </row>
    <row r="87" spans="2:2" ht="20.149999999999999" customHeight="1" x14ac:dyDescent="0.3">
      <c r="B87" s="188" t="s">
        <v>206</v>
      </c>
    </row>
    <row r="88" spans="2:2" ht="20.149999999999999" customHeight="1" x14ac:dyDescent="0.3">
      <c r="B88" s="189">
        <f>'3.Impacto_Proyecto'!C89</f>
        <v>0</v>
      </c>
    </row>
    <row r="89" spans="2:2" ht="20.149999999999999" customHeight="1" x14ac:dyDescent="0.3">
      <c r="B89" s="188" t="s">
        <v>205</v>
      </c>
    </row>
    <row r="90" spans="2:2" ht="20.149999999999999" customHeight="1" x14ac:dyDescent="0.3">
      <c r="B90" s="189">
        <f>'3.Impacto_Proyecto'!C90</f>
        <v>0</v>
      </c>
    </row>
    <row r="91" spans="2:2" ht="20.149999999999999" customHeight="1" x14ac:dyDescent="0.3">
      <c r="B91" s="188" t="s">
        <v>204</v>
      </c>
    </row>
    <row r="92" spans="2:2" ht="20.149999999999999" customHeight="1" x14ac:dyDescent="0.3">
      <c r="B92" s="189">
        <f>'3.Impacto_Proyecto'!C91</f>
        <v>0</v>
      </c>
    </row>
    <row r="93" spans="2:2" ht="20.149999999999999" customHeight="1" x14ac:dyDescent="0.3">
      <c r="B93" s="188" t="s">
        <v>203</v>
      </c>
    </row>
    <row r="94" spans="2:2" ht="20.149999999999999" customHeight="1" x14ac:dyDescent="0.3">
      <c r="B94" s="189">
        <f>'3.Impacto_Proyecto'!C92</f>
        <v>0</v>
      </c>
    </row>
    <row r="95" spans="2:2" ht="20.149999999999999" customHeight="1" x14ac:dyDescent="0.3">
      <c r="B95" s="188" t="s">
        <v>202</v>
      </c>
    </row>
    <row r="96" spans="2:2" ht="20.149999999999999" customHeight="1" x14ac:dyDescent="0.3">
      <c r="B96" s="189">
        <f>'3.Impacto_Proyecto'!C93</f>
        <v>0</v>
      </c>
    </row>
    <row r="97" spans="2:2" ht="20.149999999999999" customHeight="1" x14ac:dyDescent="0.3">
      <c r="B97" s="188" t="s">
        <v>199</v>
      </c>
    </row>
    <row r="98" spans="2:2" ht="20.149999999999999" customHeight="1" x14ac:dyDescent="0.3">
      <c r="B98" s="191">
        <f>'3.Impacto_Proyecto'!E70</f>
        <v>0</v>
      </c>
    </row>
    <row r="99" spans="2:2" ht="20.149999999999999" customHeight="1" x14ac:dyDescent="0.3">
      <c r="B99" s="188" t="s">
        <v>200</v>
      </c>
    </row>
    <row r="100" spans="2:2" ht="20.149999999999999" customHeight="1" x14ac:dyDescent="0.3">
      <c r="B100" s="191">
        <f>'3.Impacto_Proyecto'!J70</f>
        <v>0</v>
      </c>
    </row>
    <row r="101" spans="2:2" ht="20.149999999999999" customHeight="1" x14ac:dyDescent="0.3">
      <c r="B101" s="188" t="s">
        <v>196</v>
      </c>
    </row>
    <row r="102" spans="2:2" ht="20.149999999999999" customHeight="1" x14ac:dyDescent="0.3">
      <c r="B102" s="189">
        <f>'3.Impacto_Proyecto'!C101</f>
        <v>0</v>
      </c>
    </row>
    <row r="103" spans="2:2" ht="20.149999999999999" customHeight="1" x14ac:dyDescent="0.3">
      <c r="B103" s="188" t="s">
        <v>212</v>
      </c>
    </row>
    <row r="104" spans="2:2" ht="20.149999999999999" customHeight="1" x14ac:dyDescent="0.3">
      <c r="B104" s="189">
        <f>'3.Impacto_Proyecto'!F74</f>
        <v>0</v>
      </c>
    </row>
    <row r="105" spans="2:2" ht="20.149999999999999" customHeight="1" x14ac:dyDescent="0.3">
      <c r="B105" s="188" t="s">
        <v>213</v>
      </c>
    </row>
    <row r="106" spans="2:2" ht="20.149999999999999" customHeight="1" x14ac:dyDescent="0.3">
      <c r="B106" s="189">
        <f>'3.Impacto_Proyecto'!F76</f>
        <v>0</v>
      </c>
    </row>
    <row r="107" spans="2:2" ht="20.149999999999999" customHeight="1" x14ac:dyDescent="0.3">
      <c r="B107" s="188" t="s">
        <v>214</v>
      </c>
    </row>
    <row r="108" spans="2:2" ht="20.149999999999999" customHeight="1" x14ac:dyDescent="0.3">
      <c r="B108" s="189">
        <f>'3.Impacto_Proyecto'!F77</f>
        <v>0</v>
      </c>
    </row>
    <row r="109" spans="2:2" ht="20.149999999999999" customHeight="1" x14ac:dyDescent="0.3">
      <c r="B109" s="188" t="s">
        <v>215</v>
      </c>
    </row>
    <row r="110" spans="2:2" ht="20.149999999999999" customHeight="1" x14ac:dyDescent="0.3">
      <c r="B110" s="189">
        <f>'3.Impacto_Proyecto'!F78</f>
        <v>0</v>
      </c>
    </row>
    <row r="111" spans="2:2" ht="20.149999999999999" customHeight="1" x14ac:dyDescent="0.3">
      <c r="B111" s="188" t="s">
        <v>216</v>
      </c>
    </row>
    <row r="112" spans="2:2" ht="20.149999999999999" customHeight="1" x14ac:dyDescent="0.3">
      <c r="B112" s="189">
        <f>'3.Impacto_Proyecto'!F79</f>
        <v>0</v>
      </c>
    </row>
    <row r="113" spans="2:2" ht="20.149999999999999" customHeight="1" x14ac:dyDescent="0.3">
      <c r="B113" s="188" t="s">
        <v>217</v>
      </c>
    </row>
    <row r="114" spans="2:2" ht="20.149999999999999" customHeight="1" x14ac:dyDescent="0.3">
      <c r="B114" s="189">
        <f>'3.Impacto_Proyecto'!F80</f>
        <v>0</v>
      </c>
    </row>
    <row r="115" spans="2:2" ht="20.149999999999999" customHeight="1" x14ac:dyDescent="0.3">
      <c r="B115" s="188" t="s">
        <v>270</v>
      </c>
    </row>
    <row r="116" spans="2:2" ht="20.149999999999999" customHeight="1" x14ac:dyDescent="0.3">
      <c r="B116" s="189">
        <f>'3.Impacto_Proyecto'!C75</f>
        <v>0</v>
      </c>
    </row>
    <row r="117" spans="2:2" ht="20.149999999999999" customHeight="1" x14ac:dyDescent="0.3">
      <c r="B117" s="188" t="s">
        <v>271</v>
      </c>
    </row>
    <row r="118" spans="2:2" ht="20.149999999999999" customHeight="1" x14ac:dyDescent="0.3">
      <c r="B118" s="189" t="e">
        <f>'3.Impacto_Proyecto'!#REF!</f>
        <v>#REF!</v>
      </c>
    </row>
    <row r="119" spans="2:2" ht="20.149999999999999" customHeight="1" x14ac:dyDescent="0.3">
      <c r="B119" s="188" t="s">
        <v>272</v>
      </c>
    </row>
    <row r="120" spans="2:2" ht="20.149999999999999" customHeight="1" x14ac:dyDescent="0.3">
      <c r="B120" s="189">
        <f>'3.Impacto_Proyecto'!C76</f>
        <v>0</v>
      </c>
    </row>
    <row r="121" spans="2:2" ht="20.149999999999999" customHeight="1" x14ac:dyDescent="0.3">
      <c r="B121" s="188" t="s">
        <v>273</v>
      </c>
    </row>
    <row r="122" spans="2:2" ht="20.149999999999999" customHeight="1" x14ac:dyDescent="0.3">
      <c r="B122" s="189">
        <f>'3.Impacto_Proyecto'!C77</f>
        <v>0</v>
      </c>
    </row>
    <row r="123" spans="2:2" ht="20.149999999999999" customHeight="1" x14ac:dyDescent="0.3">
      <c r="B123" s="188" t="s">
        <v>274</v>
      </c>
    </row>
    <row r="124" spans="2:2" ht="20.149999999999999" customHeight="1" x14ac:dyDescent="0.3">
      <c r="B124" s="189">
        <f>'3.Impacto_Proyecto'!C78</f>
        <v>0</v>
      </c>
    </row>
    <row r="125" spans="2:2" ht="20.149999999999999" customHeight="1" x14ac:dyDescent="0.3">
      <c r="B125" s="188" t="s">
        <v>275</v>
      </c>
    </row>
    <row r="126" spans="2:2" ht="20.149999999999999" customHeight="1" x14ac:dyDescent="0.3">
      <c r="B126" s="189">
        <f>'3.Impacto_Proyecto'!C79</f>
        <v>0</v>
      </c>
    </row>
    <row r="127" spans="2:2" ht="20.149999999999999" customHeight="1" x14ac:dyDescent="0.3">
      <c r="B127" s="188" t="s">
        <v>198</v>
      </c>
    </row>
    <row r="128" spans="2:2" ht="20.149999999999999" customHeight="1" x14ac:dyDescent="0.3">
      <c r="B128" s="189">
        <f>'4.Características_Proyecto'!C45</f>
        <v>0</v>
      </c>
    </row>
    <row r="129" spans="1:2" ht="20.149999999999999" customHeight="1" x14ac:dyDescent="0.3">
      <c r="B129" s="188" t="s">
        <v>201</v>
      </c>
    </row>
    <row r="130" spans="1:2" ht="20.149999999999999" customHeight="1" x14ac:dyDescent="0.3">
      <c r="B130" s="189">
        <f>'4.Características_Proyecto'!C47</f>
        <v>0</v>
      </c>
    </row>
    <row r="131" spans="1:2" ht="20.149999999999999" customHeight="1" x14ac:dyDescent="0.3">
      <c r="B131" s="188" t="s">
        <v>197</v>
      </c>
    </row>
    <row r="132" spans="1:2" ht="20.149999999999999" customHeight="1" x14ac:dyDescent="0.3">
      <c r="A132" s="160"/>
      <c r="B132" s="189">
        <f>'4.Características_Proyecto'!C125</f>
        <v>0</v>
      </c>
    </row>
    <row r="133" spans="1:2" ht="20.149999999999999" customHeight="1" x14ac:dyDescent="0.3"/>
    <row r="134" spans="1:2" ht="20.149999999999999" customHeight="1" x14ac:dyDescent="0.3"/>
  </sheetData>
  <pageMargins left="0.70866141732283472" right="0.70866141732283472" top="0.74803149606299213" bottom="0.74803149606299213" header="0.31496062992125984" footer="0.31496062992125984"/>
  <pageSetup paperSize="9" scale="74" orientation="portrait" r:id="rId1"/>
  <headerFooter>
    <oddFooter>&amp;L_x000D_&amp;1#&amp;"Calibri"&amp;10&amp;K000000 Clasificación: Interna&amp;C&amp;14Page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9CE9A9926E94C814A053F7F41A43F" ma:contentTypeVersion="16" ma:contentTypeDescription="Crear nuevo documento." ma:contentTypeScope="" ma:versionID="d3d08d4ef2ac9d08a10aae6c1fa6b1cc">
  <xsd:schema xmlns:xsd="http://www.w3.org/2001/XMLSchema" xmlns:xs="http://www.w3.org/2001/XMLSchema" xmlns:p="http://schemas.microsoft.com/office/2006/metadata/properties" xmlns:ns2="c9d865be-df74-4411-baa1-ba9b28e5e65d" xmlns:ns3="4b475a1e-2707-41b6-b9b8-88a140578852" targetNamespace="http://schemas.microsoft.com/office/2006/metadata/properties" ma:root="true" ma:fieldsID="d7811a0df929076602a1cc5a4916d843" ns2:_="" ns3:_="">
    <xsd:import namespace="c9d865be-df74-4411-baa1-ba9b28e5e65d"/>
    <xsd:import namespace="4b475a1e-2707-41b6-b9b8-88a1405788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865be-df74-4411-baa1-ba9b28e5e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e673659-313d-4dba-a195-e9e4cb7207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75a1e-2707-41b6-b9b8-88a14057885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868616-5839-43a3-9bea-79a4b8affe49}" ma:internalName="TaxCatchAll" ma:showField="CatchAllData" ma:web="4b475a1e-2707-41b6-b9b8-88a14057885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b475a1e-2707-41b6-b9b8-88a140578852" xsi:nil="true"/>
    <lcf76f155ced4ddcb4097134ff3c332f xmlns="c9d865be-df74-4411-baa1-ba9b28e5e6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6F843-9B85-4EFC-AC27-A4E19A28D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865be-df74-4411-baa1-ba9b28e5e65d"/>
    <ds:schemaRef ds:uri="4b475a1e-2707-41b6-b9b8-88a140578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B29BC-4DA0-41DB-B38A-C492243C90A3}">
  <ds:schemaRefs>
    <ds:schemaRef ds:uri="http://schemas.microsoft.com/office/2006/metadata/properties"/>
    <ds:schemaRef ds:uri="http://schemas.microsoft.com/office/infopath/2007/PartnerControls"/>
    <ds:schemaRef ds:uri="4b475a1e-2707-41b6-b9b8-88a140578852"/>
    <ds:schemaRef ds:uri="c9d865be-df74-4411-baa1-ba9b28e5e65d"/>
  </ds:schemaRefs>
</ds:datastoreItem>
</file>

<file path=customXml/itemProps3.xml><?xml version="1.0" encoding="utf-8"?>
<ds:datastoreItem xmlns:ds="http://schemas.openxmlformats.org/officeDocument/2006/customXml" ds:itemID="{3DAACA61-4702-4519-9083-DB13AC585884}">
  <ds:schemaRefs>
    <ds:schemaRef ds:uri="http://schemas.microsoft.com/sharepoint/v3/contenttype/forms"/>
  </ds:schemaRefs>
</ds:datastoreItem>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Instrucciones</vt:lpstr>
      <vt:lpstr>1.Datos_Básicos</vt:lpstr>
      <vt:lpstr>2.Información_Entidad</vt:lpstr>
      <vt:lpstr>3.Impacto_Proyecto</vt:lpstr>
      <vt:lpstr>4.Características_Proyecto</vt:lpstr>
      <vt:lpstr>5.Presupuesto_Financiación</vt:lpstr>
      <vt:lpstr>6.Proyectos_Plurianuales</vt:lpstr>
      <vt:lpstr>7.Construcción_e_Inversión</vt:lpstr>
      <vt:lpstr>DatosBásicos_SAP</vt:lpstr>
      <vt:lpstr>'1.Datos_Básicos'!Área_de_impresión</vt:lpstr>
      <vt:lpstr>'2.Información_Entidad'!Área_de_impresión</vt:lpstr>
      <vt:lpstr>'4.Características_Proyecto'!Área_de_impresión</vt:lpstr>
      <vt:lpstr>'5.Presupuesto_Financiación'!Área_de_impresión</vt:lpstr>
      <vt:lpstr>'6.Proyectos_Plurianuales'!Área_de_impresión</vt:lpstr>
      <vt:lpstr>'7.Construcción_e_Inversión'!Área_de_impresión</vt:lpstr>
      <vt:lpstr>DatosBásicos_SAP!Área_de_impresión</vt:lpstr>
      <vt:lpstr>Instrucciones!Área_de_impresión</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aperez3</dc:creator>
  <cp:lastModifiedBy>FNA Clara Cuenca</cp:lastModifiedBy>
  <cp:lastPrinted>2025-03-10T11:29:00Z</cp:lastPrinted>
  <dcterms:created xsi:type="dcterms:W3CDTF">2013-07-18T07:43:35Z</dcterms:created>
  <dcterms:modified xsi:type="dcterms:W3CDTF">2025-03-10T11:29:01Z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58723a-5915-4af3-b4cd-4da9a9655e8a_Enabled">
    <vt:lpwstr>true</vt:lpwstr>
  </property>
  <property fmtid="{D5CDD505-2E9C-101B-9397-08002B2CF9AE}" pid="3" name="MSIP_Label_d958723a-5915-4af3-b4cd-4da9a9655e8a_SetDate">
    <vt:lpwstr>2024-01-17T15:34:43Z</vt:lpwstr>
  </property>
  <property fmtid="{D5CDD505-2E9C-101B-9397-08002B2CF9AE}" pid="4" name="MSIP_Label_d958723a-5915-4af3-b4cd-4da9a9655e8a_Method">
    <vt:lpwstr>Standard</vt:lpwstr>
  </property>
  <property fmtid="{D5CDD505-2E9C-101B-9397-08002B2CF9AE}" pid="5" name="MSIP_Label_d958723a-5915-4af3-b4cd-4da9a9655e8a_Name">
    <vt:lpwstr>d958723a-5915-4af3-b4cd-4da9a9655e8a</vt:lpwstr>
  </property>
  <property fmtid="{D5CDD505-2E9C-101B-9397-08002B2CF9AE}" pid="6" name="MSIP_Label_d958723a-5915-4af3-b4cd-4da9a9655e8a_SiteId">
    <vt:lpwstr>bab5b22c-d82b-452e-9cad-04f9708f4bbd</vt:lpwstr>
  </property>
  <property fmtid="{D5CDD505-2E9C-101B-9397-08002B2CF9AE}" pid="7" name="MSIP_Label_d958723a-5915-4af3-b4cd-4da9a9655e8a_ActionId">
    <vt:lpwstr>945c1f9b-1197-4016-9aaa-b92848fd3ac8</vt:lpwstr>
  </property>
  <property fmtid="{D5CDD505-2E9C-101B-9397-08002B2CF9AE}" pid="8" name="MSIP_Label_d958723a-5915-4af3-b4cd-4da9a9655e8a_ContentBits">
    <vt:lpwstr>2</vt:lpwstr>
  </property>
  <property fmtid="{D5CDD505-2E9C-101B-9397-08002B2CF9AE}" pid="9" name="ContentTypeId">
    <vt:lpwstr>0x010100B5D9CE9A9926E94C814A053F7F41A43F</vt:lpwstr>
  </property>
  <property fmtid="{D5CDD505-2E9C-101B-9397-08002B2CF9AE}" pid="10" name="MediaServiceImageTags">
    <vt:lpwstr/>
  </property>
</Properties>
</file>